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l="1"/>
  <c r="AB88"/>
  <c r="AB84"/>
  <c r="AB80"/>
  <c r="AB68"/>
  <c r="AB40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U93"/>
  <c r="F93"/>
  <c r="U92"/>
  <c r="F92"/>
  <c r="U91"/>
  <c r="F91"/>
  <c r="U90"/>
  <c r="F90"/>
  <c r="U89"/>
  <c r="F89"/>
  <c r="U88"/>
  <c r="U87"/>
  <c r="F87"/>
  <c r="U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U72"/>
  <c r="F72"/>
  <c r="U71"/>
  <c r="F71"/>
  <c r="U70"/>
  <c r="F70"/>
  <c r="U69"/>
  <c r="F69"/>
  <c r="U68"/>
  <c r="U67"/>
  <c r="U66"/>
  <c r="U65"/>
  <c r="F65"/>
  <c r="U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U38"/>
  <c r="U37"/>
  <c r="F37"/>
  <c r="U36"/>
  <c r="U35"/>
  <c r="F35"/>
  <c r="U34"/>
  <c r="F34"/>
  <c r="U33"/>
  <c r="F33"/>
  <c r="U32"/>
  <c r="F32"/>
  <c r="U31"/>
  <c r="F31"/>
  <c r="U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0" i="58" l="1"/>
  <c r="F28"/>
  <c r="F8"/>
  <c r="F75"/>
  <c r="F73"/>
  <c r="F67"/>
  <c r="F3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V87"/>
  <c r="O98"/>
  <c r="V24" i="5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V3" i="55"/>
  <c r="V66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37" i="56"/>
  <c r="O53"/>
  <c r="O69"/>
  <c r="O77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25" i="58"/>
  <c r="V38"/>
  <c r="V54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9"/>
  <c r="V25"/>
  <c r="V29"/>
  <c r="V33"/>
  <c r="V41"/>
  <c r="V45"/>
  <c r="V49"/>
  <c r="V53"/>
  <c r="V57"/>
  <c r="V69"/>
  <c r="V77"/>
  <c r="V97"/>
  <c r="N3" i="57"/>
  <c r="V46" i="58"/>
  <c r="V49"/>
  <c r="O65"/>
  <c r="V97"/>
  <c r="N3" i="56"/>
  <c r="N90" i="57"/>
  <c r="F91"/>
  <c r="K99" i="58"/>
  <c r="U99"/>
  <c r="F9"/>
  <c r="F17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8" i="57" l="1"/>
  <c r="O64"/>
  <c r="O93" i="56"/>
  <c r="O78"/>
  <c r="O66"/>
  <c r="O62"/>
  <c r="O54"/>
  <c r="O46"/>
  <c r="O30"/>
  <c r="O26"/>
  <c r="O10"/>
  <c r="O78" i="55"/>
  <c r="O74"/>
  <c r="O66"/>
  <c r="V93" i="56"/>
  <c r="O65"/>
  <c r="O46" i="55"/>
  <c r="O81" i="56"/>
  <c r="V61"/>
  <c r="O29"/>
  <c r="V26"/>
  <c r="V21"/>
  <c r="O17"/>
  <c r="V5"/>
  <c r="O97"/>
  <c r="O89"/>
  <c r="O85"/>
  <c r="O57"/>
  <c r="O25"/>
  <c r="O13"/>
  <c r="O62" i="55"/>
  <c r="O38"/>
  <c r="O30"/>
  <c r="V51"/>
  <c r="V26" i="58"/>
  <c r="G82" i="57"/>
  <c r="V82" s="1"/>
  <c r="G54"/>
  <c r="V54" s="1"/>
  <c r="O93" i="58"/>
  <c r="O57"/>
  <c r="O45"/>
  <c r="G62" i="57"/>
  <c r="V62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49" i="55"/>
  <c r="O11" i="58"/>
  <c r="O82" i="57"/>
  <c r="O77"/>
  <c r="O62"/>
  <c r="O30"/>
  <c r="O9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B54" i="78"/>
  <c r="O78"/>
  <c r="H27"/>
  <c r="H80"/>
  <c r="H78"/>
  <c r="K75"/>
  <c r="J45"/>
  <c r="B80"/>
  <c r="K88"/>
  <c r="N92"/>
  <c r="K86"/>
  <c r="G38"/>
  <c r="L59"/>
  <c r="B88"/>
  <c r="P17"/>
  <c r="K36"/>
  <c r="Q24"/>
  <c r="K72"/>
  <c r="P78"/>
  <c r="H52"/>
  <c r="K15"/>
  <c r="P98"/>
  <c r="K5"/>
  <c r="O49"/>
  <c r="B46"/>
  <c r="K37"/>
  <c r="Q52"/>
  <c r="B62"/>
  <c r="B22"/>
  <c r="K60"/>
  <c r="K71"/>
  <c r="Q18"/>
  <c r="N10"/>
  <c r="H51"/>
  <c r="P67"/>
  <c r="K39"/>
  <c r="K63"/>
  <c r="K50"/>
  <c r="K53"/>
  <c r="J64"/>
  <c r="B47"/>
  <c r="H45"/>
  <c r="H65"/>
  <c r="N53"/>
  <c r="O5"/>
  <c r="I44"/>
  <c r="G78"/>
  <c r="O25"/>
  <c r="L92"/>
  <c r="K56"/>
  <c r="J25"/>
  <c r="K69"/>
  <c r="G8"/>
  <c r="K94"/>
  <c r="B84"/>
  <c r="H48"/>
  <c r="J33"/>
  <c r="P76"/>
  <c r="B79"/>
  <c r="I10"/>
  <c r="J95"/>
  <c r="L7"/>
  <c r="P80"/>
  <c r="H21"/>
  <c r="H47"/>
  <c r="P9"/>
  <c r="P37"/>
  <c r="O30"/>
  <c r="B55"/>
  <c r="L91"/>
  <c r="Q81"/>
  <c r="G79"/>
  <c r="O42"/>
  <c r="L38"/>
  <c r="O17"/>
  <c r="J12"/>
  <c r="L5"/>
  <c r="H96"/>
  <c r="P93"/>
  <c r="Q73"/>
  <c r="B27"/>
  <c r="L82"/>
  <c r="O14"/>
  <c r="O3"/>
  <c r="O63"/>
  <c r="B85"/>
  <c r="O91"/>
  <c r="B66"/>
  <c r="H77"/>
  <c r="I64"/>
  <c r="O31"/>
  <c r="P66"/>
  <c r="L89"/>
  <c r="O92"/>
  <c r="K27"/>
  <c r="Q87"/>
  <c r="P79"/>
  <c r="P41"/>
  <c r="P51"/>
  <c r="N62"/>
  <c r="K19"/>
  <c r="P56"/>
  <c r="P84"/>
  <c r="B6"/>
  <c r="B61"/>
  <c r="N55"/>
  <c r="O61"/>
  <c r="G20"/>
  <c r="I54"/>
  <c r="P87"/>
  <c r="G25"/>
  <c r="O90"/>
  <c r="O82"/>
  <c r="J49"/>
  <c r="O7"/>
  <c r="I14"/>
  <c r="L93"/>
  <c r="B10"/>
  <c r="H69"/>
  <c r="O83"/>
  <c r="J39"/>
  <c r="J16"/>
  <c r="G83"/>
  <c r="H4"/>
  <c r="L70"/>
  <c r="L72"/>
  <c r="H28"/>
  <c r="N39"/>
  <c r="P21"/>
  <c r="B25"/>
  <c r="J60"/>
  <c r="O6"/>
  <c r="H41"/>
  <c r="Q51"/>
  <c r="K84"/>
  <c r="O44"/>
  <c r="I40"/>
  <c r="B29"/>
  <c r="G63"/>
  <c r="Q46"/>
  <c r="N24"/>
  <c r="J89"/>
  <c r="I5"/>
  <c r="J29"/>
  <c r="N63"/>
  <c r="K49"/>
  <c r="H66"/>
  <c r="I78"/>
  <c r="H67"/>
  <c r="H89"/>
  <c r="I91"/>
  <c r="L8"/>
  <c r="O10"/>
  <c r="H58"/>
  <c r="H5"/>
  <c r="K24"/>
  <c r="N28"/>
  <c r="O59"/>
  <c r="G90"/>
  <c r="H26"/>
  <c r="L73"/>
  <c r="L83"/>
  <c r="B43"/>
  <c r="K65"/>
  <c r="N20"/>
  <c r="N31"/>
  <c r="J55"/>
  <c r="Q47"/>
  <c r="L96"/>
  <c r="K87"/>
  <c r="Q67"/>
  <c r="B87"/>
  <c r="H98"/>
  <c r="P4"/>
  <c r="P14"/>
  <c r="I37"/>
  <c r="O97"/>
  <c r="J21"/>
  <c r="P91"/>
  <c r="G88"/>
  <c r="Q6"/>
  <c r="N25"/>
  <c r="N29"/>
  <c r="H86"/>
  <c r="B50"/>
  <c r="Q11"/>
  <c r="N73"/>
  <c r="Q38"/>
  <c r="H62"/>
  <c r="G16"/>
  <c r="Q68"/>
  <c r="H38"/>
  <c r="L88"/>
  <c r="J7"/>
  <c r="O52"/>
  <c r="L54"/>
  <c r="K29"/>
  <c r="G50"/>
  <c r="B23"/>
  <c r="L61"/>
  <c r="L60"/>
  <c r="N18"/>
  <c r="Q30"/>
  <c r="G96"/>
  <c r="O88"/>
  <c r="N76"/>
  <c r="P49"/>
  <c r="L4"/>
  <c r="L15"/>
  <c r="O26"/>
  <c r="P22"/>
  <c r="I21"/>
  <c r="I31"/>
  <c r="G59"/>
  <c r="K92"/>
  <c r="J34"/>
  <c r="J36"/>
  <c r="K48"/>
  <c r="H53"/>
  <c r="P8"/>
  <c r="P36"/>
  <c r="O32"/>
  <c r="L65"/>
  <c r="L52"/>
  <c r="L63"/>
  <c r="G71"/>
  <c r="P45"/>
  <c r="Q65"/>
  <c r="Q64"/>
  <c r="I38"/>
  <c r="O76"/>
  <c r="P94"/>
  <c r="P96"/>
  <c r="L98"/>
  <c r="J26"/>
  <c r="N50"/>
  <c r="K46"/>
  <c r="H44"/>
  <c r="I12"/>
  <c r="K26"/>
  <c r="G87"/>
  <c r="P26"/>
  <c r="L69"/>
  <c r="K18"/>
  <c r="I58"/>
  <c r="P60"/>
  <c r="Q72"/>
  <c r="J28"/>
  <c r="L17"/>
  <c r="G84"/>
  <c r="J52"/>
  <c r="J35"/>
  <c r="J50"/>
  <c r="L62"/>
  <c r="P65"/>
  <c r="G73"/>
  <c r="P40"/>
  <c r="L86"/>
  <c r="P75"/>
  <c r="K66"/>
  <c r="N86"/>
  <c r="I13"/>
  <c r="K4"/>
  <c r="K16"/>
  <c r="O93"/>
  <c r="J40"/>
  <c r="H54"/>
  <c r="L84"/>
  <c r="B76"/>
  <c r="P50"/>
  <c r="B5"/>
  <c r="Q43"/>
  <c r="O74"/>
  <c r="G10"/>
  <c r="B2"/>
  <c r="Q4"/>
  <c r="N16"/>
  <c r="N21"/>
  <c r="B19"/>
  <c r="F1"/>
  <c r="L87"/>
  <c r="N67"/>
  <c r="G46"/>
  <c r="P12"/>
  <c r="I36"/>
  <c r="G86"/>
  <c r="B57"/>
  <c r="P11"/>
  <c r="Q70"/>
  <c r="G19"/>
  <c r="H55"/>
  <c r="H59"/>
  <c r="O69"/>
  <c r="B26"/>
  <c r="I85"/>
  <c r="N14"/>
  <c r="P3"/>
  <c r="H11"/>
  <c r="B74"/>
  <c r="H30"/>
  <c r="N59"/>
  <c r="B3"/>
  <c r="B77"/>
  <c r="J71"/>
  <c r="H14"/>
  <c r="N83"/>
  <c r="H39"/>
  <c r="I16"/>
  <c r="H84"/>
  <c r="N69"/>
  <c r="H20"/>
  <c r="N41"/>
  <c r="H29"/>
  <c r="B32"/>
  <c r="P6"/>
  <c r="G3"/>
  <c r="N56"/>
  <c r="B56"/>
  <c r="B68"/>
  <c r="J83"/>
  <c r="K25"/>
  <c r="Q44"/>
  <c r="O55"/>
  <c r="L95"/>
  <c r="H13"/>
  <c r="P46"/>
  <c r="N61"/>
  <c r="I86"/>
  <c r="Q98"/>
  <c r="Q27"/>
  <c r="J67"/>
  <c r="B92"/>
  <c r="N88"/>
  <c r="Q53"/>
  <c r="G4"/>
  <c r="G27"/>
  <c r="N85"/>
  <c r="P15"/>
  <c r="H72"/>
  <c r="K64"/>
  <c r="L71"/>
  <c r="G31"/>
  <c r="I89"/>
  <c r="P92"/>
  <c r="I81"/>
  <c r="N68"/>
  <c r="N38"/>
  <c r="N40"/>
  <c r="O62"/>
  <c r="K9"/>
  <c r="P57"/>
  <c r="P85"/>
  <c r="G65"/>
  <c r="B33"/>
  <c r="H9"/>
  <c r="K90"/>
  <c r="G21"/>
  <c r="N60"/>
  <c r="P77"/>
  <c r="G5"/>
  <c r="J42"/>
  <c r="I47"/>
  <c r="J11"/>
  <c r="L21"/>
  <c r="K14"/>
  <c r="J43"/>
  <c r="N82"/>
  <c r="I94"/>
  <c r="N48"/>
  <c r="Q45"/>
  <c r="N64"/>
  <c r="N75"/>
  <c r="J41"/>
  <c r="J70"/>
  <c r="N97"/>
  <c r="I11"/>
  <c r="Q21"/>
  <c r="B18"/>
  <c r="C1"/>
  <c r="B82"/>
  <c r="I76"/>
  <c r="B78"/>
  <c r="G30"/>
  <c r="H91"/>
  <c r="I69"/>
  <c r="Q3"/>
  <c r="J58"/>
  <c r="O80"/>
  <c r="N98"/>
  <c r="H43"/>
  <c r="I27"/>
  <c r="N70"/>
  <c r="P52"/>
  <c r="L36"/>
  <c r="I23"/>
  <c r="L26"/>
  <c r="G68"/>
  <c r="G34"/>
  <c r="G64"/>
  <c r="J78"/>
  <c r="J8"/>
  <c r="N43"/>
  <c r="Q13"/>
  <c r="N7"/>
  <c r="L25"/>
  <c r="O28"/>
  <c r="O39"/>
  <c r="L50"/>
  <c r="J73"/>
  <c r="N96"/>
  <c r="Q74"/>
  <c r="H25"/>
  <c r="O20"/>
  <c r="E1"/>
  <c r="O18"/>
  <c r="I62"/>
  <c r="L97"/>
  <c r="K76"/>
  <c r="I95"/>
  <c r="Q36"/>
  <c r="H97"/>
  <c r="L42"/>
  <c r="L44"/>
  <c r="B93"/>
  <c r="J90"/>
  <c r="I92"/>
  <c r="L22"/>
  <c r="N23"/>
  <c r="G33"/>
  <c r="K8"/>
  <c r="N19"/>
  <c r="O46"/>
  <c r="G85"/>
  <c r="B51"/>
  <c r="N11"/>
  <c r="O73"/>
  <c r="O38"/>
  <c r="H61"/>
  <c r="H81"/>
  <c r="O68"/>
  <c r="B70"/>
  <c r="G37"/>
  <c r="I88"/>
  <c r="K7"/>
  <c r="J30"/>
  <c r="B48"/>
  <c r="O94"/>
  <c r="B12"/>
  <c r="J38"/>
  <c r="J66"/>
  <c r="P89"/>
  <c r="J13"/>
  <c r="J4"/>
  <c r="B9"/>
  <c r="N93"/>
  <c r="O72"/>
  <c r="B36"/>
  <c r="L27"/>
  <c r="P16"/>
  <c r="L18"/>
  <c r="I17"/>
  <c r="J79"/>
  <c r="I39"/>
  <c r="Q90"/>
  <c r="G97"/>
  <c r="K45"/>
  <c r="K55"/>
  <c r="B37"/>
  <c r="J74"/>
  <c r="K52"/>
  <c r="K35"/>
  <c r="K22"/>
  <c r="N26"/>
  <c r="P42"/>
  <c r="Q62"/>
  <c r="N79"/>
  <c r="L3"/>
  <c r="I66"/>
  <c r="K51"/>
  <c r="B41"/>
  <c r="K67"/>
  <c r="H79"/>
  <c r="P73"/>
  <c r="I48"/>
  <c r="N27"/>
  <c r="G91"/>
  <c r="J85"/>
  <c r="N52"/>
  <c r="P74"/>
  <c r="Q49"/>
  <c r="I15"/>
  <c r="B89"/>
  <c r="P29"/>
  <c r="J54"/>
  <c r="H18"/>
  <c r="L48"/>
  <c r="N80"/>
  <c r="B24"/>
  <c r="I61"/>
  <c r="J80"/>
  <c r="L80"/>
  <c r="I28"/>
  <c r="P10"/>
  <c r="I34"/>
  <c r="K73"/>
  <c r="J75"/>
  <c r="I63"/>
  <c r="B72"/>
  <c r="G76"/>
  <c r="B81"/>
  <c r="L23"/>
  <c r="N58"/>
  <c r="Q77"/>
  <c r="K82"/>
  <c r="O4"/>
  <c r="G41"/>
  <c r="B28"/>
  <c r="O85"/>
  <c r="J59"/>
  <c r="O86"/>
  <c r="N54"/>
  <c r="G70"/>
  <c r="N95"/>
  <c r="G17"/>
  <c r="Q48"/>
  <c r="K13"/>
  <c r="L33"/>
  <c r="L32"/>
  <c r="G7"/>
  <c r="H19"/>
  <c r="G56"/>
  <c r="G60"/>
  <c r="G92"/>
  <c r="J76"/>
  <c r="P19"/>
  <c r="P95"/>
  <c r="B45"/>
  <c r="B14"/>
  <c r="Q78"/>
  <c r="G80"/>
  <c r="L40"/>
  <c r="B39"/>
  <c r="J81"/>
  <c r="H63"/>
  <c r="Q83"/>
  <c r="H40"/>
  <c r="L16"/>
  <c r="B16"/>
  <c r="P24"/>
  <c r="N5"/>
  <c r="N15"/>
  <c r="O27"/>
  <c r="K98"/>
  <c r="G44"/>
  <c r="N91"/>
  <c r="O50"/>
  <c r="H75"/>
  <c r="I75"/>
  <c r="L45"/>
  <c r="L55"/>
  <c r="J88"/>
  <c r="Q92"/>
  <c r="J86"/>
  <c r="H37"/>
  <c r="P38"/>
  <c r="G62"/>
  <c r="G82"/>
  <c r="P68"/>
  <c r="P54"/>
  <c r="P34"/>
  <c r="I7"/>
  <c r="N12"/>
  <c r="L31"/>
  <c r="Q89"/>
  <c r="N3"/>
  <c r="I84"/>
  <c r="Q96"/>
  <c r="L46"/>
  <c r="G45"/>
  <c r="K93"/>
  <c r="B31"/>
  <c r="P23"/>
  <c r="P27"/>
  <c r="Q25"/>
  <c r="H34"/>
  <c r="H49"/>
  <c r="K34"/>
  <c r="Q29"/>
  <c r="N45"/>
  <c r="O64"/>
  <c r="O75"/>
  <c r="K41"/>
  <c r="O87"/>
  <c r="P97"/>
  <c r="K11"/>
  <c r="I30"/>
  <c r="B91"/>
  <c r="O96"/>
  <c r="I43"/>
  <c r="B60"/>
  <c r="I45"/>
  <c r="G72"/>
  <c r="I93"/>
  <c r="J77"/>
  <c r="Q97"/>
  <c r="I90"/>
  <c r="G94"/>
  <c r="Q32"/>
  <c r="B4"/>
  <c r="Q88"/>
  <c r="G26"/>
  <c r="L14"/>
  <c r="I68"/>
  <c r="I79"/>
  <c r="P90"/>
  <c r="L94"/>
  <c r="Q35"/>
  <c r="O35"/>
  <c r="Q37"/>
  <c r="Q75"/>
  <c r="H76"/>
  <c r="P5"/>
  <c r="Q14"/>
  <c r="I52"/>
  <c r="I35"/>
  <c r="I50"/>
  <c r="J65"/>
  <c r="N33"/>
  <c r="G35"/>
  <c r="G57"/>
  <c r="J6"/>
  <c r="J10"/>
  <c r="K33"/>
  <c r="K32"/>
  <c r="J23"/>
  <c r="H16"/>
  <c r="L85"/>
  <c r="G55"/>
  <c r="N51"/>
  <c r="Q16"/>
  <c r="N22"/>
  <c r="J84"/>
  <c r="N89"/>
  <c r="H33"/>
  <c r="G43"/>
  <c r="B30"/>
  <c r="P59"/>
  <c r="J14"/>
  <c r="Q58"/>
  <c r="B11"/>
  <c r="I55"/>
  <c r="B52"/>
  <c r="O81"/>
  <c r="B44"/>
  <c r="H85"/>
  <c r="H56"/>
  <c r="N87"/>
  <c r="Q22"/>
  <c r="G42"/>
  <c r="H35"/>
  <c r="K3"/>
  <c r="H31"/>
  <c r="P33"/>
  <c r="K43"/>
  <c r="K30"/>
  <c r="I8"/>
  <c r="D1"/>
  <c r="K40"/>
  <c r="J51"/>
  <c r="B35"/>
  <c r="K59"/>
  <c r="N46"/>
  <c r="K57"/>
  <c r="K89"/>
  <c r="Q17"/>
  <c r="B38"/>
  <c r="B17"/>
  <c r="N17"/>
  <c r="J18"/>
  <c r="J17"/>
  <c r="K79"/>
  <c r="H74"/>
  <c r="N90"/>
  <c r="G98"/>
  <c r="I42"/>
  <c r="H10"/>
  <c r="Q69"/>
  <c r="G18"/>
  <c r="G95"/>
  <c r="N36"/>
  <c r="K81"/>
  <c r="B58"/>
  <c r="O40"/>
  <c r="O66"/>
  <c r="I74"/>
  <c r="N32"/>
  <c r="G58"/>
  <c r="B90"/>
  <c r="J9"/>
  <c r="L56"/>
  <c r="I20"/>
  <c r="B71"/>
  <c r="G81"/>
  <c r="I57"/>
  <c r="J37"/>
  <c r="J47"/>
  <c r="J62"/>
  <c r="O24"/>
  <c r="K70"/>
  <c r="L20"/>
  <c r="N9"/>
  <c r="L13"/>
  <c r="I82"/>
  <c r="L49"/>
  <c r="O29"/>
  <c r="O57"/>
  <c r="O37"/>
  <c r="H87"/>
  <c r="I9"/>
  <c r="Q84"/>
  <c r="H94"/>
  <c r="G52"/>
  <c r="O53"/>
  <c r="G11"/>
  <c r="B7"/>
  <c r="L53"/>
  <c r="L24"/>
  <c r="L35"/>
  <c r="P30"/>
  <c r="N65"/>
  <c r="L43"/>
  <c r="H24"/>
  <c r="Q42"/>
  <c r="K68"/>
  <c r="I18"/>
  <c r="L58"/>
  <c r="K6"/>
  <c r="P70"/>
  <c r="I46"/>
  <c r="L79"/>
  <c r="O11"/>
  <c r="L67"/>
  <c r="I83"/>
  <c r="N81"/>
  <c r="H42"/>
  <c r="N49"/>
  <c r="J15"/>
  <c r="B63"/>
  <c r="Q26"/>
  <c r="B67"/>
  <c r="K47"/>
  <c r="P82"/>
  <c r="Q60"/>
  <c r="P18"/>
  <c r="B13"/>
  <c r="J61"/>
  <c r="L81"/>
  <c r="Q33"/>
  <c r="G54"/>
  <c r="Q57"/>
  <c r="I26"/>
  <c r="L64"/>
  <c r="J63"/>
  <c r="N71"/>
  <c r="G77"/>
  <c r="P63"/>
  <c r="B49"/>
  <c r="B96"/>
  <c r="O77"/>
  <c r="I56"/>
  <c r="Q5"/>
  <c r="Q15"/>
  <c r="Q39"/>
  <c r="B75"/>
  <c r="N77"/>
  <c r="J20"/>
  <c r="I72"/>
  <c r="G13"/>
  <c r="Q61"/>
  <c r="O58"/>
  <c r="P28"/>
  <c r="L10"/>
  <c r="I33"/>
  <c r="I32"/>
  <c r="H7"/>
  <c r="H22"/>
  <c r="L11"/>
  <c r="G61"/>
  <c r="O8"/>
  <c r="G23"/>
  <c r="J97"/>
  <c r="G53"/>
  <c r="L19"/>
  <c r="O13"/>
  <c r="O23"/>
  <c r="Q23"/>
  <c r="I24"/>
  <c r="P39"/>
  <c r="I22"/>
  <c r="I53"/>
  <c r="O95"/>
  <c r="G40"/>
  <c r="O89"/>
  <c r="I97"/>
  <c r="K78"/>
  <c r="H70"/>
  <c r="H68"/>
  <c r="K91"/>
  <c r="K85"/>
  <c r="J31"/>
  <c r="B53"/>
  <c r="G15"/>
  <c r="P58"/>
  <c r="Q94"/>
  <c r="I73"/>
  <c r="I96"/>
  <c r="G36"/>
  <c r="J3"/>
  <c r="G32"/>
  <c r="N30"/>
  <c r="K62"/>
  <c r="P20"/>
  <c r="P31"/>
  <c r="J44"/>
  <c r="G51"/>
  <c r="O19"/>
  <c r="O47"/>
  <c r="P13"/>
  <c r="Q82"/>
  <c r="B69"/>
  <c r="G48"/>
  <c r="B94"/>
  <c r="N37"/>
  <c r="J56"/>
  <c r="G9"/>
  <c r="Q91"/>
  <c r="G12"/>
  <c r="N57"/>
  <c r="B97"/>
  <c r="Q71"/>
  <c r="H12"/>
  <c r="L74"/>
  <c r="J93"/>
  <c r="B21"/>
  <c r="P64"/>
  <c r="B86"/>
  <c r="P62"/>
  <c r="O45"/>
  <c r="N94"/>
  <c r="B95"/>
  <c r="P71"/>
  <c r="Q76"/>
  <c r="O21"/>
  <c r="B20"/>
  <c r="I60"/>
  <c r="J91"/>
  <c r="O9"/>
  <c r="G24"/>
  <c r="J94"/>
  <c r="G47"/>
  <c r="P55"/>
  <c r="I51"/>
  <c r="P7"/>
  <c r="L12"/>
  <c r="I4"/>
  <c r="G2"/>
  <c r="Q93"/>
  <c r="N72"/>
  <c r="L29"/>
  <c r="I87"/>
  <c r="I49"/>
  <c r="H95"/>
  <c r="L78"/>
  <c r="G67"/>
  <c r="G89"/>
  <c r="K58"/>
  <c r="J19"/>
  <c r="Q10"/>
  <c r="Q12"/>
  <c r="B83"/>
  <c r="J24"/>
  <c r="Q28"/>
  <c r="J22"/>
  <c r="J53"/>
  <c r="Q7"/>
  <c r="J72"/>
  <c r="J98"/>
  <c r="B42"/>
  <c r="I65"/>
  <c r="Q20"/>
  <c r="Q31"/>
  <c r="H71"/>
  <c r="Q34"/>
  <c r="H82"/>
  <c r="K74"/>
  <c r="Q54"/>
  <c r="J92"/>
  <c r="B59"/>
  <c r="N4"/>
  <c r="O16"/>
  <c r="O67"/>
  <c r="B98"/>
  <c r="B34"/>
  <c r="I71"/>
  <c r="J32"/>
  <c r="N78"/>
  <c r="N13"/>
  <c r="O48"/>
  <c r="N44"/>
  <c r="H2"/>
  <c r="G49"/>
  <c r="O79"/>
  <c r="O41"/>
  <c r="O51"/>
  <c r="J96"/>
  <c r="O65"/>
  <c r="B64"/>
  <c r="H23"/>
  <c r="N42"/>
  <c r="L30"/>
  <c r="G66"/>
  <c r="O60"/>
  <c r="K10"/>
  <c r="J68"/>
  <c r="K21"/>
  <c r="K61"/>
  <c r="O22"/>
  <c r="O98"/>
  <c r="H46"/>
  <c r="J27"/>
  <c r="O70"/>
  <c r="K95"/>
  <c r="O15"/>
  <c r="B73"/>
  <c r="B40"/>
  <c r="L68"/>
  <c r="L51"/>
  <c r="L66"/>
  <c r="K17"/>
  <c r="G75"/>
  <c r="K42"/>
  <c r="K44"/>
  <c r="H50"/>
  <c r="K96"/>
  <c r="G39"/>
  <c r="I70"/>
  <c r="P47"/>
  <c r="Q41"/>
  <c r="H60"/>
  <c r="G22"/>
  <c r="Q79"/>
  <c r="H36"/>
  <c r="I3"/>
  <c r="H32"/>
  <c r="P32"/>
  <c r="K20"/>
  <c r="P86"/>
  <c r="P88"/>
  <c r="J57"/>
  <c r="L34"/>
  <c r="O12"/>
  <c r="L6"/>
  <c r="K54"/>
  <c r="P25"/>
  <c r="I67"/>
  <c r="I25"/>
  <c r="Q63"/>
  <c r="Q19"/>
  <c r="K97"/>
  <c r="O71"/>
  <c r="L90"/>
  <c r="O34"/>
  <c r="G29"/>
  <c r="H17"/>
  <c r="O54"/>
  <c r="H88"/>
  <c r="K77"/>
  <c r="Q9"/>
  <c r="Q85"/>
  <c r="H8"/>
  <c r="N34"/>
  <c r="P61"/>
  <c r="Q40"/>
  <c r="H57"/>
  <c r="K31"/>
  <c r="L37"/>
  <c r="I29"/>
  <c r="O43"/>
  <c r="O36"/>
  <c r="Q95"/>
  <c r="G74"/>
  <c r="B65"/>
  <c r="L28"/>
  <c r="I80"/>
  <c r="J69"/>
  <c r="K12"/>
  <c r="Q59"/>
  <c r="H73"/>
  <c r="J5"/>
  <c r="K23"/>
  <c r="K83"/>
  <c r="H6"/>
  <c r="J87"/>
  <c r="P43"/>
  <c r="J82"/>
  <c r="P35"/>
  <c r="O84"/>
  <c r="H64"/>
  <c r="O56"/>
  <c r="J48"/>
  <c r="I6"/>
  <c r="Q50"/>
  <c r="P53"/>
  <c r="G93"/>
  <c r="Q80"/>
  <c r="I41"/>
  <c r="N47"/>
  <c r="G69"/>
  <c r="P81"/>
  <c r="I98"/>
  <c r="K38"/>
  <c r="P83"/>
  <c r="K80"/>
  <c r="I77"/>
  <c r="L9"/>
  <c r="H15"/>
  <c r="I59"/>
  <c r="N35"/>
  <c r="P48"/>
  <c r="I19"/>
  <c r="H92"/>
  <c r="B8"/>
  <c r="P69"/>
  <c r="G14"/>
  <c r="H90"/>
  <c r="Q56"/>
  <c r="Q8"/>
  <c r="G6"/>
  <c r="K28"/>
  <c r="N8"/>
  <c r="L76"/>
  <c r="N84"/>
  <c r="G28"/>
  <c r="Q66"/>
  <c r="Q55"/>
  <c r="L75"/>
  <c r="L47"/>
  <c r="Q86"/>
  <c r="N6"/>
  <c r="H93"/>
  <c r="B15"/>
  <c r="N74"/>
  <c r="H83"/>
  <c r="H3"/>
  <c r="P44"/>
  <c r="O33"/>
  <c r="N66"/>
  <c r="L57"/>
  <c r="L41"/>
  <c r="P72"/>
  <c r="L77"/>
  <c r="J46"/>
  <c r="L39"/>
  <c r="R66" l="1"/>
  <c r="H99"/>
  <c r="R74"/>
  <c r="F15"/>
  <c r="D15"/>
  <c r="C15"/>
  <c r="E15"/>
  <c r="R6"/>
  <c r="R84"/>
  <c r="R8"/>
  <c r="C8"/>
  <c r="E8"/>
  <c r="D8"/>
  <c r="F8"/>
  <c r="M19"/>
  <c r="R35"/>
  <c r="M59"/>
  <c r="M77"/>
  <c r="M98"/>
  <c r="R47"/>
  <c r="M41"/>
  <c r="M6"/>
  <c r="M80"/>
  <c r="E65"/>
  <c r="D65"/>
  <c r="C65"/>
  <c r="F65"/>
  <c r="M29"/>
  <c r="R34"/>
  <c r="M25"/>
  <c r="M67"/>
  <c r="I99"/>
  <c r="M3"/>
  <c r="M70"/>
  <c r="E40"/>
  <c r="C40"/>
  <c r="F40"/>
  <c r="D40"/>
  <c r="E73"/>
  <c r="C73"/>
  <c r="D73"/>
  <c r="F73"/>
  <c r="R42"/>
  <c r="F64"/>
  <c r="C64"/>
  <c r="D64"/>
  <c r="E64"/>
  <c r="R44"/>
  <c r="R13"/>
  <c r="R78"/>
  <c r="M71"/>
  <c r="E34"/>
  <c r="D34"/>
  <c r="C34"/>
  <c r="F34"/>
  <c r="F98"/>
  <c r="D98"/>
  <c r="C98"/>
  <c r="E98"/>
  <c r="R4"/>
  <c r="F59"/>
  <c r="D59"/>
  <c r="E59"/>
  <c r="C59"/>
  <c r="M65"/>
  <c r="D42"/>
  <c r="E42"/>
  <c r="C42"/>
  <c r="F42"/>
  <c r="D83"/>
  <c r="E83"/>
  <c r="C83"/>
  <c r="F83"/>
  <c r="M49"/>
  <c r="M87"/>
  <c r="R72"/>
  <c r="M4"/>
  <c r="M51"/>
  <c r="M60"/>
  <c r="E20"/>
  <c r="D20"/>
  <c r="F20"/>
  <c r="C20"/>
  <c r="D95"/>
  <c r="F95"/>
  <c r="C95"/>
  <c r="E95"/>
  <c r="R94"/>
  <c r="F86"/>
  <c r="E86"/>
  <c r="C86"/>
  <c r="D86"/>
  <c r="C21"/>
  <c r="D21"/>
  <c r="F21"/>
  <c r="E21"/>
  <c r="F97"/>
  <c r="D97"/>
  <c r="C97"/>
  <c r="E97"/>
  <c r="R57"/>
  <c r="R37"/>
  <c r="D94"/>
  <c r="F94"/>
  <c r="E94"/>
  <c r="C94"/>
  <c r="E69"/>
  <c r="C69"/>
  <c r="D69"/>
  <c r="F69"/>
  <c r="R30"/>
  <c r="J99"/>
  <c r="M96"/>
  <c r="M73"/>
  <c r="D53"/>
  <c r="E53"/>
  <c r="C53"/>
  <c r="F53"/>
  <c r="M97"/>
  <c r="M53"/>
  <c r="M22"/>
  <c r="M24"/>
  <c r="M32"/>
  <c r="M33"/>
  <c r="M72"/>
  <c r="R77"/>
  <c r="F75"/>
  <c r="C75"/>
  <c r="E75"/>
  <c r="D75"/>
  <c r="M56"/>
  <c r="E96"/>
  <c r="D96"/>
  <c r="C96"/>
  <c r="F96"/>
  <c r="F49"/>
  <c r="E49"/>
  <c r="C49"/>
  <c r="D49"/>
  <c r="R71"/>
  <c r="M26"/>
  <c r="F13"/>
  <c r="C13"/>
  <c r="E13"/>
  <c r="D13"/>
  <c r="E67"/>
  <c r="D67"/>
  <c r="C67"/>
  <c r="F67"/>
  <c r="E63"/>
  <c r="F63"/>
  <c r="C63"/>
  <c r="D63"/>
  <c r="R49"/>
  <c r="R81"/>
  <c r="M83"/>
  <c r="M46"/>
  <c r="M18"/>
  <c r="R65"/>
  <c r="F7"/>
  <c r="D7"/>
  <c r="E7"/>
  <c r="C7"/>
  <c r="M9"/>
  <c r="M82"/>
  <c r="R9"/>
  <c r="M57"/>
  <c r="D71"/>
  <c r="E71"/>
  <c r="C71"/>
  <c r="F71"/>
  <c r="M20"/>
  <c r="E90"/>
  <c r="D90"/>
  <c r="C90"/>
  <c r="F90"/>
  <c r="R32"/>
  <c r="M74"/>
  <c r="E58"/>
  <c r="C58"/>
  <c r="F58"/>
  <c r="D58"/>
  <c r="R36"/>
  <c r="M42"/>
  <c r="R90"/>
  <c r="R17"/>
  <c r="C17"/>
  <c r="F17"/>
  <c r="E17"/>
  <c r="D17"/>
  <c r="C38"/>
  <c r="E38"/>
  <c r="F38"/>
  <c r="D38"/>
  <c r="R46"/>
  <c r="E35"/>
  <c r="F35"/>
  <c r="C35"/>
  <c r="D35"/>
  <c r="M8"/>
  <c r="K99"/>
  <c r="R87"/>
  <c r="E44"/>
  <c r="F44"/>
  <c r="D44"/>
  <c r="C44"/>
  <c r="C52"/>
  <c r="F52"/>
  <c r="D52"/>
  <c r="E52"/>
  <c r="M55"/>
  <c r="E11"/>
  <c r="F11"/>
  <c r="C11"/>
  <c r="D11"/>
  <c r="D30"/>
  <c r="C30"/>
  <c r="F30"/>
  <c r="E30"/>
  <c r="R89"/>
  <c r="R22"/>
  <c r="R51"/>
  <c r="R33"/>
  <c r="M50"/>
  <c r="M35"/>
  <c r="M52"/>
  <c r="M79"/>
  <c r="M68"/>
  <c r="E4"/>
  <c r="C4"/>
  <c r="D4"/>
  <c r="F4"/>
  <c r="M90"/>
  <c r="M93"/>
  <c r="M45"/>
  <c r="D60"/>
  <c r="E60"/>
  <c r="C60"/>
  <c r="F60"/>
  <c r="M43"/>
  <c r="C91"/>
  <c r="E91"/>
  <c r="D91"/>
  <c r="F91"/>
  <c r="M30"/>
  <c r="R45"/>
  <c r="F31"/>
  <c r="E31"/>
  <c r="D31"/>
  <c r="C31"/>
  <c r="M84"/>
  <c r="R3"/>
  <c r="N99"/>
  <c r="R12"/>
  <c r="M7"/>
  <c r="M75"/>
  <c r="R91"/>
  <c r="R15"/>
  <c r="R5"/>
  <c r="D16"/>
  <c r="C16"/>
  <c r="F16"/>
  <c r="E16"/>
  <c r="E39"/>
  <c r="D39"/>
  <c r="C39"/>
  <c r="F39"/>
  <c r="C14"/>
  <c r="D14"/>
  <c r="F14"/>
  <c r="E14"/>
  <c r="E45"/>
  <c r="C45"/>
  <c r="D45"/>
  <c r="F45"/>
  <c r="R95"/>
  <c r="R54"/>
  <c r="F28"/>
  <c r="C28"/>
  <c r="E28"/>
  <c r="D28"/>
  <c r="R58"/>
  <c r="E81"/>
  <c r="F81"/>
  <c r="D81"/>
  <c r="C81"/>
  <c r="E72"/>
  <c r="C72"/>
  <c r="F72"/>
  <c r="D72"/>
  <c r="M63"/>
  <c r="M34"/>
  <c r="M28"/>
  <c r="M61"/>
  <c r="E24"/>
  <c r="C24"/>
  <c r="D24"/>
  <c r="F24"/>
  <c r="R80"/>
  <c r="E89"/>
  <c r="F89"/>
  <c r="C89"/>
  <c r="D89"/>
  <c r="M15"/>
  <c r="R52"/>
  <c r="R27"/>
  <c r="M48"/>
  <c r="E41"/>
  <c r="F41"/>
  <c r="D41"/>
  <c r="C41"/>
  <c r="M66"/>
  <c r="L99"/>
  <c r="R79"/>
  <c r="R26"/>
  <c r="C37"/>
  <c r="D37"/>
  <c r="E37"/>
  <c r="F37"/>
  <c r="M39"/>
  <c r="M17"/>
  <c r="F36"/>
  <c r="D36"/>
  <c r="E36"/>
  <c r="C36"/>
  <c r="R93"/>
  <c r="D9"/>
  <c r="F9"/>
  <c r="C9"/>
  <c r="E9"/>
  <c r="E12"/>
  <c r="D12"/>
  <c r="C12"/>
  <c r="F12"/>
  <c r="D48"/>
  <c r="F48"/>
  <c r="E48"/>
  <c r="C48"/>
  <c r="M88"/>
  <c r="D70"/>
  <c r="E70"/>
  <c r="F70"/>
  <c r="C70"/>
  <c r="R11"/>
  <c r="C51"/>
  <c r="F51"/>
  <c r="D51"/>
  <c r="E51"/>
  <c r="R19"/>
  <c r="R23"/>
  <c r="M92"/>
  <c r="F93"/>
  <c r="E93"/>
  <c r="D93"/>
  <c r="C93"/>
  <c r="M95"/>
  <c r="M62"/>
  <c r="R96"/>
  <c r="R7"/>
  <c r="R43"/>
  <c r="M23"/>
  <c r="R70"/>
  <c r="M27"/>
  <c r="R98"/>
  <c r="Q99"/>
  <c r="M69"/>
  <c r="C78"/>
  <c r="F78"/>
  <c r="E78"/>
  <c r="D78"/>
  <c r="M76"/>
  <c r="F82"/>
  <c r="E82"/>
  <c r="C82"/>
  <c r="D82"/>
  <c r="C18"/>
  <c r="E18"/>
  <c r="D18"/>
  <c r="F18"/>
  <c r="M11"/>
  <c r="R97"/>
  <c r="R75"/>
  <c r="R64"/>
  <c r="R48"/>
  <c r="M94"/>
  <c r="R82"/>
  <c r="M47"/>
  <c r="R60"/>
  <c r="C33"/>
  <c r="F33"/>
  <c r="E33"/>
  <c r="D33"/>
  <c r="R40"/>
  <c r="R38"/>
  <c r="R68"/>
  <c r="M81"/>
  <c r="M89"/>
  <c r="R85"/>
  <c r="R88"/>
  <c r="E92"/>
  <c r="D92"/>
  <c r="C92"/>
  <c r="F92"/>
  <c r="M86"/>
  <c r="R61"/>
  <c r="E68"/>
  <c r="C68"/>
  <c r="F68"/>
  <c r="D68"/>
  <c r="E56"/>
  <c r="D56"/>
  <c r="C56"/>
  <c r="F56"/>
  <c r="R56"/>
  <c r="G99"/>
  <c r="E32"/>
  <c r="C32"/>
  <c r="D32"/>
  <c r="F32"/>
  <c r="R41"/>
  <c r="R69"/>
  <c r="M16"/>
  <c r="R83"/>
  <c r="F77"/>
  <c r="E77"/>
  <c r="C77"/>
  <c r="D77"/>
  <c r="C3"/>
  <c r="E3"/>
  <c r="D3"/>
  <c r="F3"/>
  <c r="B99"/>
  <c r="R59"/>
  <c r="E74"/>
  <c r="C74"/>
  <c r="D74"/>
  <c r="F74"/>
  <c r="P99"/>
  <c r="R14"/>
  <c r="M85"/>
  <c r="F26"/>
  <c r="D26"/>
  <c r="C26"/>
  <c r="E26"/>
  <c r="E57"/>
  <c r="C57"/>
  <c r="F57"/>
  <c r="D57"/>
  <c r="M36"/>
  <c r="R67"/>
  <c r="C19"/>
  <c r="E19"/>
  <c r="D19"/>
  <c r="F19"/>
  <c r="R21"/>
  <c r="R16"/>
  <c r="C5"/>
  <c r="E5"/>
  <c r="D5"/>
  <c r="F5"/>
  <c r="F76"/>
  <c r="D76"/>
  <c r="C76"/>
  <c r="E76"/>
  <c r="M13"/>
  <c r="R86"/>
  <c r="M58"/>
  <c r="M12"/>
  <c r="R50"/>
  <c r="M38"/>
  <c r="M31"/>
  <c r="M21"/>
  <c r="R76"/>
  <c r="R18"/>
  <c r="F23"/>
  <c r="D23"/>
  <c r="C23"/>
  <c r="E23"/>
  <c r="R73"/>
  <c r="D50"/>
  <c r="E50"/>
  <c r="C50"/>
  <c r="F50"/>
  <c r="R29"/>
  <c r="R25"/>
  <c r="M37"/>
  <c r="E87"/>
  <c r="D87"/>
  <c r="F87"/>
  <c r="C87"/>
  <c r="R31"/>
  <c r="R20"/>
  <c r="F43"/>
  <c r="E43"/>
  <c r="D43"/>
  <c r="C43"/>
  <c r="R28"/>
  <c r="M91"/>
  <c r="M78"/>
  <c r="R63"/>
  <c r="M5"/>
  <c r="R24"/>
  <c r="D29"/>
  <c r="E29"/>
  <c r="F29"/>
  <c r="C29"/>
  <c r="M40"/>
  <c r="E25"/>
  <c r="F25"/>
  <c r="D25"/>
  <c r="C25"/>
  <c r="R39"/>
  <c r="D10"/>
  <c r="E10"/>
  <c r="C10"/>
  <c r="F10"/>
  <c r="M14"/>
  <c r="M54"/>
  <c r="R55"/>
  <c r="E61"/>
  <c r="F61"/>
  <c r="D61"/>
  <c r="C61"/>
  <c r="F6"/>
  <c r="E6"/>
  <c r="C6"/>
  <c r="D6"/>
  <c r="R62"/>
  <c r="M64"/>
  <c r="D66"/>
  <c r="F66"/>
  <c r="E66"/>
  <c r="C66"/>
  <c r="E85"/>
  <c r="F85"/>
  <c r="D85"/>
  <c r="C85"/>
  <c r="O99"/>
  <c r="F27"/>
  <c r="C27"/>
  <c r="E27"/>
  <c r="D27"/>
  <c r="F55"/>
  <c r="D55"/>
  <c r="C55"/>
  <c r="E55"/>
  <c r="M10"/>
  <c r="C79"/>
  <c r="E79"/>
  <c r="F79"/>
  <c r="D79"/>
  <c r="D84"/>
  <c r="F84"/>
  <c r="C84"/>
  <c r="E84"/>
  <c r="M44"/>
  <c r="R53"/>
  <c r="D47"/>
  <c r="F47"/>
  <c r="C47"/>
  <c r="E47"/>
  <c r="R10"/>
  <c r="D22"/>
  <c r="C22"/>
  <c r="E22"/>
  <c r="F22"/>
  <c r="F62"/>
  <c r="E62"/>
  <c r="C62"/>
  <c r="D62"/>
  <c r="E46"/>
  <c r="C46"/>
  <c r="D46"/>
  <c r="F46"/>
  <c r="F88"/>
  <c r="C88"/>
  <c r="D88"/>
  <c r="E88"/>
  <c r="R92"/>
  <c r="D80"/>
  <c r="C80"/>
  <c r="E80"/>
  <c r="F80"/>
  <c r="D54"/>
  <c r="F54"/>
  <c r="C54"/>
  <c r="E54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E99" i="78" l="1"/>
  <c r="D99"/>
  <c r="M99"/>
  <c r="C99"/>
  <c r="F99"/>
  <c r="R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6" i="54" l="1"/>
  <c r="CW46"/>
  <c r="CW16"/>
  <c r="CP44"/>
  <c r="CP87"/>
  <c r="CP3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R9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O9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<sst xmlns="http://schemas.openxmlformats.org/spreadsheetml/2006/main" count="8851" uniqueCount="559">
  <si>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</si>
  <si>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</si>
  <si>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</si>
  <si>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</si>
  <si>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</si>
  <si>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</si>
  <si>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</si>
  <si>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</si>
  <si>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</si>
  <si>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</si>
  <si>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</si>
  <si>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</si>
  <si>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</si>
  <si>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</si>
  <si>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</si>
  <si>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</si>
  <si>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</si>
  <si>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</si>
  <si>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</si>
  <si>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</si>
  <si>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</si>
  <si>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</si>
  <si>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</si>
  <si>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</si>
  <si>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</si>
  <si>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</si>
  <si>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</si>
  <si>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</si>
  <si>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</si>
  <si>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</si>
  <si>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</si>
  <si>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</si>
  <si>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</si>
  <si>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</si>
  <si>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</si>
  <si>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</si>
  <si>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</si>
  <si>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</si>
  <si>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</si>
  <si>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</si>
  <si>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</si>
  <si>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</si>
  <si>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</si>
  <si>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</si>
  <si>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</si>
  <si>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</si>
  <si>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</si>
  <si>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</si>
  <si>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</si>
  <si>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</si>
  <si>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</si>
  <si>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</si>
  <si>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</si>
  <si>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</si>
  <si>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</si>
  <si>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</si>
  <si>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</si>
  <si>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</si>
  <si>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</si>
  <si>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</si>
  <si>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</si>
  <si>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</si>
  <si>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</si>
  <si>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</si>
  <si>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</si>
  <si>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</si>
  <si>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</si>
  <si>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</si>
  <si>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</si>
  <si>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</si>
  <si>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</si>
  <si>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</si>
  <si>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</si>
  <si>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</si>
  <si>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</si>
  <si>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</si>
  <si>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</si>
  <si>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</si>
  <si>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</si>
  <si>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</si>
  <si>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</si>
  <si>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</si>
  <si>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</si>
  <si>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</si>
  <si>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</si>
  <si>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</si>
  <si>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</si>
  <si>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</si>
  <si>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</si>
  <si>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</si>
  <si>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</si>
  <si>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</si>
  <si>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</si>
  <si>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</si>
  <si>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</si>
  <si>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</si>
  <si>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</si>
  <si>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</si>
  <si>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</si>
  <si>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</si>
  <si>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</si>
  <si>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</si>
  <si>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</si>
  <si>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</si>
  <si>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</si>
  <si>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</si>
  <si>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</si>
  <si>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</si>
  <si>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</si>
  <si>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</si>
  <si>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</si>
  <si>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</si>
  <si>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</si>
  <si>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</si>
  <si>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</si>
  <si>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</si>
  <si>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</si>
  <si>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</si>
  <si>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</si>
  <si>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</si>
  <si>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</si>
  <si>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</si>
  <si>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</si>
  <si>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</si>
  <si>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</si>
  <si>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</si>
  <si>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</si>
  <si>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</si>
  <si>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</si>
  <si>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</si>
  <si>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</si>
  <si>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</si>
  <si>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</si>
  <si>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</si>
  <si>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</si>
  <si>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</si>
  <si>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</si>
  <si>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</si>
  <si>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</si>
  <si>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</si>
  <si>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</si>
  <si>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</si>
  <si>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</si>
  <si>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</si>
  <si>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</si>
  <si>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</si>
  <si>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</si>
  <si>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</si>
  <si>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</si>
  <si>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</si>
  <si>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</si>
  <si>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</si>
  <si>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</si>
  <si>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</si>
  <si>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</si>
  <si>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</si>
  <si>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</si>
  <si>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</si>
  <si>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</si>
  <si>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</si>
  <si>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</si>
  <si>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</si>
  <si>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</si>
  <si>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</si>
  <si>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</si>
  <si>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</si>
  <si>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</si>
  <si>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</si>
  <si>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</si>
  <si>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</si>
  <si>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</si>
  <si>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</si>
  <si>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</si>
  <si>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</si>
  <si>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</si>
  <si>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</si>
  <si>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</si>
  <si>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</si>
  <si>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</si>
  <si>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</si>
  <si>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</si>
  <si>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</si>
  <si>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</si>
  <si>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</si>
  <si>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</si>
  <si>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</si>
  <si>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</si>
  <si>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</si>
  <si>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</si>
  <si>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</si>
  <si>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</si>
  <si>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</si>
  <si>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</si>
  <si>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</si>
  <si>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</si>
  <si>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</si>
  <si>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</si>
  <si>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</si>
  <si>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</si>
  <si>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</si>
  <si>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</si>
  <si>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</si>
  <si>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</si>
  <si>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</si>
  <si>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</si>
  <si>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</si>
  <si>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</si>
  <si>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</si>
  <si>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</si>
  <si>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</si>
  <si>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</si>
  <si>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</si>
  <si>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</si>
  <si>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</si>
  <si>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</si>
  <si>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</si>
  <si>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</si>
  <si>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</si>
  <si>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</si>
  <si>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</si>
  <si>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</si>
  <si>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</si>
  <si>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</si>
  <si>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</si>
  <si>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</si>
  <si>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</si>
  <si>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</si>
  <si>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</si>
  <si>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</si>
  <si>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</si>
  <si>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</si>
  <si>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</si>
  <si>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</si>
  <si>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</si>
  <si>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</si>
  <si>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</si>
  <si>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</si>
  <si>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</si>
  <si>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</si>
  <si>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</si>
  <si>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</si>
  <si>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</si>
  <si>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</si>
  <si>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</si>
  <si>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</si>
  <si>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</si>
  <si>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</si>
  <si>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</si>
  <si>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</si>
  <si>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</si>
  <si>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</si>
  <si>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</si>
  <si>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</si>
  <si>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</si>
  <si>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</si>
  <si>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</si>
  <si>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</si>
  <si>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</si>
  <si>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</si>
  <si>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</si>
  <si>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</si>
  <si>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</si>
  <si>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</si>
  <si>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</si>
  <si>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</si>
  <si>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</si>
  <si>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</si>
  <si>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</si>
  <si>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</si>
  <si>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</si>
  <si>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</si>
  <si>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</si>
  <si>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</si>
  <si>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</si>
  <si>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</si>
  <si>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</si>
  <si>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</si>
  <si>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</si>
  <si>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</si>
  <si>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</si>
  <si>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</si>
  <si>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</si>
  <si>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</si>
  <si>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</si>
  <si>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</si>
  <si>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</si>
  <si>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</si>
  <si>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</si>
  <si>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</si>
  <si>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</si>
  <si>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</si>
  <si>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</si>
  <si>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</si>
  <si>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</si>
  <si>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</si>
  <si>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</si>
  <si>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</si>
  <si>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</si>
  <si>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</si>
  <si>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</si>
  <si>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</si>
  <si>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</si>
  <si>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</si>
  <si>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</si>
  <si>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</si>
  <si>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</si>
  <si>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</si>
  <si>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</si>
  <si>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</si>
  <si>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</si>
  <si>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</si>
  <si>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</si>
  <si>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</si>
  <si>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</si>
  <si>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</si>
  <si>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</si>
  <si>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</si>
  <si>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</si>
  <si>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</si>
  <si>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</si>
  <si>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</si>
  <si>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</si>
  <si>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</si>
  <si>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</si>
  <si>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</si>
  <si>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</si>
  <si>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</si>
  <si>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</si>
  <si>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</si>
  <si>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</si>
  <si>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</si>
  <si>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</si>
  <si>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</si>
  <si>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</si>
  <si>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</si>
  <si>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</si>
  <si>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</si>
  <si>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</si>
  <si>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</si>
  <si>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</si>
  <si>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</si>
  <si>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</si>
  <si>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</si>
  <si>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</si>
  <si>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</si>
  <si>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</si>
  <si>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</si>
  <si>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</si>
  <si>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</si>
  <si>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</si>
  <si>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</si>
  <si>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</si>
  <si>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</si>
  <si>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</si>
  <si>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</si>
  <si>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</si>
  <si>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</si>
  <si>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</si>
  <si>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</si>
  <si>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</si>
  <si>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</si>
  <si>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</si>
  <si>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</si>
  <si>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</si>
  <si>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</si>
  <si>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</si>
  <si>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</si>
  <si>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</si>
  <si>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</si>
  <si>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</si>
  <si>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</si>
  <si>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</si>
  <si>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</si>
  <si>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</si>
  <si>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</si>
  <si>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</si>
  <si>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</si>
  <si>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</si>
  <si>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</si>
  <si>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</si>
  <si>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</si>
  <si>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</si>
  <si>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</si>
  <si>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</si>
  <si>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</si>
  <si>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</si>
  <si>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</si>
  <si>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</si>
  <si>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</si>
  <si>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</si>
  <si>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</si>
  <si>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</si>
  <si>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</si>
  <si>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</si>
  <si>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</si>
  <si>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</si>
  <si>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</si>
  <si>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</si>
  <si>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</si>
  <si>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</si>
  <si>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</si>
  <si>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</si>
  <si>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</si>
  <si>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</si>
  <si>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</si>
  <si>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</si>
  <si>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</si>
  <si>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</si>
  <si>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</si>
  <si>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</si>
  <si>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</si>
  <si>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</si>
  <si>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</si>
  <si>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</si>
  <si>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</si>
  <si>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</si>
  <si>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</si>
  <si>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</si>
  <si>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</si>
  <si>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</si>
  <si>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</si>
  <si>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</si>
  <si>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</si>
  <si>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</si>
  <si>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</si>
  <si>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</si>
  <si>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</si>
  <si>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</si>
  <si>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</si>
  <si>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</si>
  <si>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</si>
  <si>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</si>
  <si>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</si>
  <si>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</si>
  <si>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</si>
  <si>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</si>
  <si>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</si>
  <si>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</si>
  <si>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</si>
  <si>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</si>
  <si>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</si>
  <si>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</si>
  <si>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</si>
  <si>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</si>
  <si>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</si>
  <si>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</si>
  <si>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</si>
  <si>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</si>
  <si>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</si>
  <si>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</si>
  <si>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</si>
  <si>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</si>
  <si>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</si>
  <si>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</si>
  <si>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</si>
  <si>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</si>
  <si>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</si>
  <si>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</si>
  <si>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</si>
  <si>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</si>
  <si>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</si>
  <si>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</si>
  <si>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</si>
  <si>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</si>
  <si>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</si>
  <si>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</si>
  <si>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</si>
  <si>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</si>
  <si>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</si>
  <si>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</si>
  <si>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</si>
  <si>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</si>
  <si>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</si>
  <si>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</si>
  <si>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</si>
  <si>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</si>
  <si>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</si>
  <si>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</si>
  <si>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</si>
  <si>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</si>
  <si>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</si>
  <si>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</si>
  <si>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</si>
  <si>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</si>
  <si>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</si>
  <si>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</si>
  <si>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</si>
  <si>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</si>
  <si>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</si>
  <si>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</si>
  <si>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</si>
  <si>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</si>
  <si>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</si>
  <si>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</si>
  <si>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</si>
  <si>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</si>
  <si>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</si>
  <si>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</si>
  <si>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</si>
  <si>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</si>
  <si>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</si>
  <si>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</si>
  <si>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</si>
  <si>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</si>
  <si>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</si>
  <si>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</si>
  <si>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</si>
  <si>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</si>
  <si>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</si>
  <si>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</si>
  <si>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</si>
  <si>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</si>
  <si>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</si>
  <si>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</si>
  <si>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</si>
  <si>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</si>
  <si>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</si>
  <si>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</si>
  <si>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</si>
  <si>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</si>
  <si>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</si>
  <si>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</si>
  <si>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</si>
  <si>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</si>
  <si>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</si>
  <si>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</si>
  <si>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</si>
  <si>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70IS2023/11/16</t>
  </si>
  <si>
    <t>GOA_Beneficiary</t>
  </si>
  <si>
    <t>WR/2023/20254/A/1043</t>
  </si>
  <si>
    <t>SOLAPUR_SOLAR</t>
  </si>
  <si>
    <t>NR/2023/18010/C</t>
  </si>
  <si>
    <t>WR/2023/20256/A/1046</t>
  </si>
  <si>
    <t>AEML</t>
  </si>
  <si>
    <t>WR/2023/18560/A</t>
  </si>
  <si>
    <t>WR/2023/18560/A/II</t>
  </si>
  <si>
    <t>RSRPL_BKN</t>
  </si>
  <si>
    <t>NR/2023/18012/C</t>
  </si>
  <si>
    <t>CHANJUII</t>
  </si>
  <si>
    <t>NR/2023/18009/C</t>
  </si>
  <si>
    <t>HP</t>
  </si>
  <si>
    <t>NR/2023/16187/A</t>
  </si>
  <si>
    <t>RUVNL</t>
  </si>
  <si>
    <t>NR/2023/17064/A</t>
  </si>
  <si>
    <t>ITCWIND</t>
  </si>
  <si>
    <t>NR/2023/17901/A/1000</t>
  </si>
  <si>
    <t>BSHP</t>
  </si>
  <si>
    <t>NR/2023/17905/A/990</t>
  </si>
  <si>
    <t>SBSRPC11PL_BKN</t>
  </si>
  <si>
    <t>NR/01102023/02012046/L_NR_2021_17</t>
  </si>
  <si>
    <t>KSEB</t>
  </si>
  <si>
    <t>SR/01112023/30112023/KSEB_BYPL-NOV23</t>
  </si>
  <si>
    <t>RKM_POWER</t>
  </si>
  <si>
    <t>NR/03112023/30112023/IEX-231101-05680</t>
  </si>
  <si>
    <t>NR/01112023/30112023/HP-10</t>
  </si>
  <si>
    <t>MBMP</t>
  </si>
  <si>
    <t xml:space="preserve">NR/03112023/30112023/HPX-TAMDLY-011123-05147 </t>
  </si>
  <si>
    <t>NR/01112023/30112023/HP-09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</si>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</sst>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37.53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37.53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37.53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37.53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45246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288</v>
      </c>
    </row>
    <row r="9" spans="1:3">
      <c r="A9" s="46" t="s">
        <v>449</v>
      </c>
      <c r="B9" s="200">
        <v>45253.687430555554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45246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25.3</v>
      </c>
      <c r="C3" s="197">
        <v>25.3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10.555160000000001</v>
      </c>
      <c r="J3" s="21">
        <f>C3*E3/100</f>
        <v>5.9024900000000002</v>
      </c>
      <c r="K3" s="21">
        <f>C3*F3/100</f>
        <v>7.6127700000000003</v>
      </c>
      <c r="L3" s="21">
        <f>C3*G3/100</f>
        <v>1.2295800000000001</v>
      </c>
      <c r="M3" s="157">
        <f>SUM(I3:L3)</f>
        <v>25.3</v>
      </c>
      <c r="N3" s="22"/>
      <c r="P3" s="37">
        <f t="shared" ref="P3:P34" si="1">I3</f>
        <v>10.555160000000001</v>
      </c>
      <c r="Q3" s="37">
        <f t="shared" ref="Q3:Q34" si="2">J3</f>
        <v>5.9024900000000002</v>
      </c>
      <c r="R3" s="37">
        <f t="shared" ref="R3:R34" si="3">K3</f>
        <v>7.6127700000000003</v>
      </c>
      <c r="S3" s="37">
        <f t="shared" ref="S3:S34" si="4">L3</f>
        <v>1.2295800000000001</v>
      </c>
      <c r="T3" s="37">
        <f>SUM(P3:S3)</f>
        <v>25.3</v>
      </c>
    </row>
    <row r="4" spans="1:20">
      <c r="A4" s="8" t="s">
        <v>46</v>
      </c>
      <c r="B4" s="197">
        <v>25.3</v>
      </c>
      <c r="C4" s="197">
        <v>25.3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10.555160000000001</v>
      </c>
      <c r="J4" s="21">
        <f t="shared" ref="J4:J67" si="6">C4*E4/100</f>
        <v>5.9024900000000002</v>
      </c>
      <c r="K4" s="21">
        <f t="shared" ref="K4:K67" si="7">C4*F4/100</f>
        <v>7.6127700000000003</v>
      </c>
      <c r="L4" s="21">
        <f t="shared" ref="L4:L67" si="8">C4*G4/100</f>
        <v>1.2295800000000001</v>
      </c>
      <c r="M4" s="158">
        <f t="shared" ref="M4:M67" si="9">SUM(I4:L4)</f>
        <v>25.3</v>
      </c>
      <c r="N4" s="22"/>
      <c r="P4" s="37">
        <f t="shared" si="1"/>
        <v>10.555160000000001</v>
      </c>
      <c r="Q4" s="37">
        <f t="shared" si="2"/>
        <v>5.9024900000000002</v>
      </c>
      <c r="R4" s="37">
        <f t="shared" si="3"/>
        <v>7.6127700000000003</v>
      </c>
      <c r="S4" s="37">
        <f t="shared" si="4"/>
        <v>1.2295800000000001</v>
      </c>
      <c r="T4" s="37">
        <f t="shared" ref="T4:T67" si="10">SUM(P4:S4)</f>
        <v>25.3</v>
      </c>
    </row>
    <row r="5" spans="1:20">
      <c r="A5" s="8" t="s">
        <v>47</v>
      </c>
      <c r="B5" s="197">
        <v>25.3</v>
      </c>
      <c r="C5" s="197">
        <v>25.3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10.555160000000001</v>
      </c>
      <c r="J5" s="21">
        <f t="shared" si="6"/>
        <v>5.9024900000000002</v>
      </c>
      <c r="K5" s="21">
        <f t="shared" si="7"/>
        <v>7.6127700000000003</v>
      </c>
      <c r="L5" s="21">
        <f t="shared" si="8"/>
        <v>1.2295800000000001</v>
      </c>
      <c r="M5" s="158">
        <f t="shared" si="9"/>
        <v>25.3</v>
      </c>
      <c r="N5" s="22"/>
      <c r="P5" s="37">
        <f t="shared" si="1"/>
        <v>10.555160000000001</v>
      </c>
      <c r="Q5" s="37">
        <f t="shared" si="2"/>
        <v>5.9024900000000002</v>
      </c>
      <c r="R5" s="37">
        <f t="shared" si="3"/>
        <v>7.6127700000000003</v>
      </c>
      <c r="S5" s="37">
        <f t="shared" si="4"/>
        <v>1.2295800000000001</v>
      </c>
      <c r="T5" s="37">
        <f t="shared" si="10"/>
        <v>25.3</v>
      </c>
    </row>
    <row r="6" spans="1:20">
      <c r="A6" s="8" t="s">
        <v>48</v>
      </c>
      <c r="B6" s="197">
        <v>25.3</v>
      </c>
      <c r="C6" s="197">
        <v>25.3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10.555160000000001</v>
      </c>
      <c r="J6" s="21">
        <f t="shared" si="6"/>
        <v>5.9024900000000002</v>
      </c>
      <c r="K6" s="21">
        <f t="shared" si="7"/>
        <v>7.6127700000000003</v>
      </c>
      <c r="L6" s="21">
        <f t="shared" si="8"/>
        <v>1.2295800000000001</v>
      </c>
      <c r="M6" s="158">
        <f t="shared" si="9"/>
        <v>25.3</v>
      </c>
      <c r="N6" s="22"/>
      <c r="P6" s="37">
        <f t="shared" si="1"/>
        <v>10.555160000000001</v>
      </c>
      <c r="Q6" s="37">
        <f t="shared" si="2"/>
        <v>5.9024900000000002</v>
      </c>
      <c r="R6" s="37">
        <f t="shared" si="3"/>
        <v>7.6127700000000003</v>
      </c>
      <c r="S6" s="37">
        <f t="shared" si="4"/>
        <v>1.2295800000000001</v>
      </c>
      <c r="T6" s="37">
        <f t="shared" si="10"/>
        <v>25.3</v>
      </c>
    </row>
    <row r="7" spans="1:20">
      <c r="A7" s="8" t="s">
        <v>49</v>
      </c>
      <c r="B7" s="197">
        <v>25.3</v>
      </c>
      <c r="C7" s="197">
        <v>25.3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10.555160000000001</v>
      </c>
      <c r="J7" s="21">
        <f t="shared" si="6"/>
        <v>5.9024900000000002</v>
      </c>
      <c r="K7" s="21">
        <f t="shared" si="7"/>
        <v>7.6127700000000003</v>
      </c>
      <c r="L7" s="21">
        <f t="shared" si="8"/>
        <v>1.2295800000000001</v>
      </c>
      <c r="M7" s="158">
        <f t="shared" si="9"/>
        <v>25.3</v>
      </c>
      <c r="N7" s="22"/>
      <c r="P7" s="37">
        <f t="shared" si="1"/>
        <v>10.555160000000001</v>
      </c>
      <c r="Q7" s="37">
        <f t="shared" si="2"/>
        <v>5.9024900000000002</v>
      </c>
      <c r="R7" s="37">
        <f t="shared" si="3"/>
        <v>7.6127700000000003</v>
      </c>
      <c r="S7" s="37">
        <f t="shared" si="4"/>
        <v>1.2295800000000001</v>
      </c>
      <c r="T7" s="37">
        <f t="shared" si="10"/>
        <v>25.3</v>
      </c>
    </row>
    <row r="8" spans="1:20">
      <c r="A8" s="8" t="s">
        <v>50</v>
      </c>
      <c r="B8" s="197">
        <v>25.3</v>
      </c>
      <c r="C8" s="197">
        <v>25.3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10.555160000000001</v>
      </c>
      <c r="J8" s="21">
        <f t="shared" si="6"/>
        <v>5.9024900000000002</v>
      </c>
      <c r="K8" s="21">
        <f t="shared" si="7"/>
        <v>7.6127700000000003</v>
      </c>
      <c r="L8" s="21">
        <f t="shared" si="8"/>
        <v>1.2295800000000001</v>
      </c>
      <c r="M8" s="158">
        <f t="shared" si="9"/>
        <v>25.3</v>
      </c>
      <c r="N8" s="22"/>
      <c r="P8" s="37">
        <f t="shared" si="1"/>
        <v>10.555160000000001</v>
      </c>
      <c r="Q8" s="37">
        <f t="shared" si="2"/>
        <v>5.9024900000000002</v>
      </c>
      <c r="R8" s="37">
        <f t="shared" si="3"/>
        <v>7.6127700000000003</v>
      </c>
      <c r="S8" s="37">
        <f t="shared" si="4"/>
        <v>1.2295800000000001</v>
      </c>
      <c r="T8" s="37">
        <f t="shared" si="10"/>
        <v>25.3</v>
      </c>
    </row>
    <row r="9" spans="1:20">
      <c r="A9" s="8" t="s">
        <v>51</v>
      </c>
      <c r="B9" s="197">
        <v>25.3</v>
      </c>
      <c r="C9" s="197">
        <v>25.3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10.555160000000001</v>
      </c>
      <c r="J9" s="21">
        <f t="shared" si="6"/>
        <v>5.9024900000000002</v>
      </c>
      <c r="K9" s="21">
        <f t="shared" si="7"/>
        <v>7.6127700000000003</v>
      </c>
      <c r="L9" s="21">
        <f t="shared" si="8"/>
        <v>1.2295800000000001</v>
      </c>
      <c r="M9" s="158">
        <f t="shared" si="9"/>
        <v>25.3</v>
      </c>
      <c r="N9" s="22"/>
      <c r="P9" s="37">
        <f t="shared" si="1"/>
        <v>10.555160000000001</v>
      </c>
      <c r="Q9" s="37">
        <f t="shared" si="2"/>
        <v>5.9024900000000002</v>
      </c>
      <c r="R9" s="37">
        <f t="shared" si="3"/>
        <v>7.6127700000000003</v>
      </c>
      <c r="S9" s="37">
        <f t="shared" si="4"/>
        <v>1.2295800000000001</v>
      </c>
      <c r="T9" s="37">
        <f t="shared" si="10"/>
        <v>25.3</v>
      </c>
    </row>
    <row r="10" spans="1:20">
      <c r="A10" s="8" t="s">
        <v>52</v>
      </c>
      <c r="B10" s="197">
        <v>25.3</v>
      </c>
      <c r="C10" s="197">
        <v>25.3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10.555160000000001</v>
      </c>
      <c r="J10" s="21">
        <f t="shared" si="6"/>
        <v>5.9024900000000002</v>
      </c>
      <c r="K10" s="21">
        <f t="shared" si="7"/>
        <v>7.6127700000000003</v>
      </c>
      <c r="L10" s="21">
        <f t="shared" si="8"/>
        <v>1.2295800000000001</v>
      </c>
      <c r="M10" s="158">
        <f t="shared" si="9"/>
        <v>25.3</v>
      </c>
      <c r="N10" s="22"/>
      <c r="P10" s="37">
        <f t="shared" si="1"/>
        <v>10.555160000000001</v>
      </c>
      <c r="Q10" s="37">
        <f t="shared" si="2"/>
        <v>5.9024900000000002</v>
      </c>
      <c r="R10" s="37">
        <f t="shared" si="3"/>
        <v>7.6127700000000003</v>
      </c>
      <c r="S10" s="37">
        <f t="shared" si="4"/>
        <v>1.2295800000000001</v>
      </c>
      <c r="T10" s="37">
        <f t="shared" si="10"/>
        <v>25.3</v>
      </c>
    </row>
    <row r="11" spans="1:20">
      <c r="A11" s="8" t="s">
        <v>53</v>
      </c>
      <c r="B11" s="197">
        <v>25.3</v>
      </c>
      <c r="C11" s="197">
        <v>25.3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10.555160000000001</v>
      </c>
      <c r="J11" s="21">
        <f t="shared" si="6"/>
        <v>5.9024900000000002</v>
      </c>
      <c r="K11" s="21">
        <f t="shared" si="7"/>
        <v>7.6127700000000003</v>
      </c>
      <c r="L11" s="21">
        <f t="shared" si="8"/>
        <v>1.2295800000000001</v>
      </c>
      <c r="M11" s="158">
        <f t="shared" si="9"/>
        <v>25.3</v>
      </c>
      <c r="N11" s="22"/>
      <c r="P11" s="37">
        <f t="shared" si="1"/>
        <v>10.555160000000001</v>
      </c>
      <c r="Q11" s="37">
        <f t="shared" si="2"/>
        <v>5.9024900000000002</v>
      </c>
      <c r="R11" s="37">
        <f t="shared" si="3"/>
        <v>7.6127700000000003</v>
      </c>
      <c r="S11" s="37">
        <f t="shared" si="4"/>
        <v>1.2295800000000001</v>
      </c>
      <c r="T11" s="37">
        <f t="shared" si="10"/>
        <v>25.3</v>
      </c>
    </row>
    <row r="12" spans="1:20">
      <c r="A12" s="8" t="s">
        <v>54</v>
      </c>
      <c r="B12" s="197">
        <v>25.3</v>
      </c>
      <c r="C12" s="197">
        <v>25.3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10.555160000000001</v>
      </c>
      <c r="J12" s="21">
        <f t="shared" si="6"/>
        <v>5.9024900000000002</v>
      </c>
      <c r="K12" s="21">
        <f t="shared" si="7"/>
        <v>7.6127700000000003</v>
      </c>
      <c r="L12" s="21">
        <f t="shared" si="8"/>
        <v>1.2295800000000001</v>
      </c>
      <c r="M12" s="158">
        <f t="shared" si="9"/>
        <v>25.3</v>
      </c>
      <c r="N12" s="22"/>
      <c r="P12" s="37">
        <f t="shared" si="1"/>
        <v>10.555160000000001</v>
      </c>
      <c r="Q12" s="37">
        <f t="shared" si="2"/>
        <v>5.9024900000000002</v>
      </c>
      <c r="R12" s="37">
        <f t="shared" si="3"/>
        <v>7.6127700000000003</v>
      </c>
      <c r="S12" s="37">
        <f t="shared" si="4"/>
        <v>1.2295800000000001</v>
      </c>
      <c r="T12" s="37">
        <f t="shared" si="10"/>
        <v>25.3</v>
      </c>
    </row>
    <row r="13" spans="1:20">
      <c r="A13" s="8" t="s">
        <v>55</v>
      </c>
      <c r="B13" s="197">
        <v>25.3</v>
      </c>
      <c r="C13" s="197">
        <v>25.3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10.555160000000001</v>
      </c>
      <c r="J13" s="21">
        <f t="shared" si="6"/>
        <v>5.9024900000000002</v>
      </c>
      <c r="K13" s="21">
        <f t="shared" si="7"/>
        <v>7.6127700000000003</v>
      </c>
      <c r="L13" s="21">
        <f t="shared" si="8"/>
        <v>1.2295800000000001</v>
      </c>
      <c r="M13" s="158">
        <f t="shared" si="9"/>
        <v>25.3</v>
      </c>
      <c r="N13" s="22"/>
      <c r="P13" s="37">
        <f t="shared" si="1"/>
        <v>10.555160000000001</v>
      </c>
      <c r="Q13" s="37">
        <f t="shared" si="2"/>
        <v>5.9024900000000002</v>
      </c>
      <c r="R13" s="37">
        <f t="shared" si="3"/>
        <v>7.6127700000000003</v>
      </c>
      <c r="S13" s="37">
        <f t="shared" si="4"/>
        <v>1.2295800000000001</v>
      </c>
      <c r="T13" s="37">
        <f t="shared" si="10"/>
        <v>25.3</v>
      </c>
    </row>
    <row r="14" spans="1:20">
      <c r="A14" s="8" t="s">
        <v>56</v>
      </c>
      <c r="B14" s="197">
        <v>25.3</v>
      </c>
      <c r="C14" s="197">
        <v>25.3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10.555160000000001</v>
      </c>
      <c r="J14" s="21">
        <f t="shared" si="6"/>
        <v>5.9024900000000002</v>
      </c>
      <c r="K14" s="21">
        <f t="shared" si="7"/>
        <v>7.6127700000000003</v>
      </c>
      <c r="L14" s="21">
        <f t="shared" si="8"/>
        <v>1.2295800000000001</v>
      </c>
      <c r="M14" s="158">
        <f t="shared" si="9"/>
        <v>25.3</v>
      </c>
      <c r="N14" s="22"/>
      <c r="P14" s="37">
        <f t="shared" si="1"/>
        <v>10.555160000000001</v>
      </c>
      <c r="Q14" s="37">
        <f t="shared" si="2"/>
        <v>5.9024900000000002</v>
      </c>
      <c r="R14" s="37">
        <f t="shared" si="3"/>
        <v>7.6127700000000003</v>
      </c>
      <c r="S14" s="37">
        <f t="shared" si="4"/>
        <v>1.2295800000000001</v>
      </c>
      <c r="T14" s="37">
        <f t="shared" si="10"/>
        <v>25.3</v>
      </c>
    </row>
    <row r="15" spans="1:20">
      <c r="A15" s="8" t="s">
        <v>57</v>
      </c>
      <c r="B15" s="197">
        <v>25.3</v>
      </c>
      <c r="C15" s="197">
        <v>25.3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10.555160000000001</v>
      </c>
      <c r="J15" s="21">
        <f t="shared" si="6"/>
        <v>5.9024900000000002</v>
      </c>
      <c r="K15" s="21">
        <f t="shared" si="7"/>
        <v>7.6127700000000003</v>
      </c>
      <c r="L15" s="21">
        <f t="shared" si="8"/>
        <v>1.2295800000000001</v>
      </c>
      <c r="M15" s="158">
        <f t="shared" si="9"/>
        <v>25.3</v>
      </c>
      <c r="N15" s="22"/>
      <c r="P15" s="37">
        <f t="shared" si="1"/>
        <v>10.555160000000001</v>
      </c>
      <c r="Q15" s="37">
        <f t="shared" si="2"/>
        <v>5.9024900000000002</v>
      </c>
      <c r="R15" s="37">
        <f t="shared" si="3"/>
        <v>7.6127700000000003</v>
      </c>
      <c r="S15" s="37">
        <f t="shared" si="4"/>
        <v>1.2295800000000001</v>
      </c>
      <c r="T15" s="37">
        <f t="shared" si="10"/>
        <v>25.3</v>
      </c>
    </row>
    <row r="16" spans="1:20">
      <c r="A16" s="8" t="s">
        <v>58</v>
      </c>
      <c r="B16" s="197">
        <v>25.3</v>
      </c>
      <c r="C16" s="197">
        <v>25.3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10.555160000000001</v>
      </c>
      <c r="J16" s="21">
        <f t="shared" si="6"/>
        <v>5.9024900000000002</v>
      </c>
      <c r="K16" s="21">
        <f t="shared" si="7"/>
        <v>7.6127700000000003</v>
      </c>
      <c r="L16" s="21">
        <f t="shared" si="8"/>
        <v>1.2295800000000001</v>
      </c>
      <c r="M16" s="158">
        <f t="shared" si="9"/>
        <v>25.3</v>
      </c>
      <c r="N16" s="22"/>
      <c r="P16" s="37">
        <f t="shared" si="1"/>
        <v>10.555160000000001</v>
      </c>
      <c r="Q16" s="37">
        <f t="shared" si="2"/>
        <v>5.9024900000000002</v>
      </c>
      <c r="R16" s="37">
        <f t="shared" si="3"/>
        <v>7.6127700000000003</v>
      </c>
      <c r="S16" s="37">
        <f t="shared" si="4"/>
        <v>1.2295800000000001</v>
      </c>
      <c r="T16" s="37">
        <f t="shared" si="10"/>
        <v>25.3</v>
      </c>
    </row>
    <row r="17" spans="1:20">
      <c r="A17" s="8" t="s">
        <v>59</v>
      </c>
      <c r="B17" s="197">
        <v>25.3</v>
      </c>
      <c r="C17" s="197">
        <v>25.3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10.555160000000001</v>
      </c>
      <c r="J17" s="21">
        <f t="shared" si="6"/>
        <v>5.9024900000000002</v>
      </c>
      <c r="K17" s="21">
        <f t="shared" si="7"/>
        <v>7.6127700000000003</v>
      </c>
      <c r="L17" s="21">
        <f t="shared" si="8"/>
        <v>1.2295800000000001</v>
      </c>
      <c r="M17" s="158">
        <f t="shared" si="9"/>
        <v>25.3</v>
      </c>
      <c r="N17" s="22"/>
      <c r="P17" s="37">
        <f t="shared" si="1"/>
        <v>10.555160000000001</v>
      </c>
      <c r="Q17" s="37">
        <f t="shared" si="2"/>
        <v>5.9024900000000002</v>
      </c>
      <c r="R17" s="37">
        <f t="shared" si="3"/>
        <v>7.6127700000000003</v>
      </c>
      <c r="S17" s="37">
        <f t="shared" si="4"/>
        <v>1.2295800000000001</v>
      </c>
      <c r="T17" s="37">
        <f t="shared" si="10"/>
        <v>25.3</v>
      </c>
    </row>
    <row r="18" spans="1:20">
      <c r="A18" s="8" t="s">
        <v>60</v>
      </c>
      <c r="B18" s="197">
        <v>25.3</v>
      </c>
      <c r="C18" s="197">
        <v>25.3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10.555160000000001</v>
      </c>
      <c r="J18" s="21">
        <f t="shared" si="6"/>
        <v>5.9024900000000002</v>
      </c>
      <c r="K18" s="21">
        <f t="shared" si="7"/>
        <v>7.6127700000000003</v>
      </c>
      <c r="L18" s="21">
        <f t="shared" si="8"/>
        <v>1.2295800000000001</v>
      </c>
      <c r="M18" s="158">
        <f t="shared" si="9"/>
        <v>25.3</v>
      </c>
      <c r="N18" s="22"/>
      <c r="P18" s="37">
        <f t="shared" si="1"/>
        <v>10.555160000000001</v>
      </c>
      <c r="Q18" s="37">
        <f t="shared" si="2"/>
        <v>5.9024900000000002</v>
      </c>
      <c r="R18" s="37">
        <f t="shared" si="3"/>
        <v>7.6127700000000003</v>
      </c>
      <c r="S18" s="37">
        <f t="shared" si="4"/>
        <v>1.2295800000000001</v>
      </c>
      <c r="T18" s="37">
        <f t="shared" si="10"/>
        <v>25.3</v>
      </c>
    </row>
    <row r="19" spans="1:20">
      <c r="A19" s="8" t="s">
        <v>61</v>
      </c>
      <c r="B19" s="197">
        <v>25.3</v>
      </c>
      <c r="C19" s="197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8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197">
        <v>25.3</v>
      </c>
      <c r="C20" s="197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8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197">
        <v>25.3</v>
      </c>
      <c r="C21" s="197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8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197">
        <v>25.3</v>
      </c>
      <c r="C22" s="197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8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197">
        <v>25.3</v>
      </c>
      <c r="C23" s="197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8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197">
        <v>25.3</v>
      </c>
      <c r="C24" s="197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8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197">
        <v>25.3</v>
      </c>
      <c r="C25" s="197">
        <v>25.3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10.555160000000001</v>
      </c>
      <c r="J25" s="21">
        <f t="shared" si="6"/>
        <v>5.9024900000000002</v>
      </c>
      <c r="K25" s="21">
        <f t="shared" si="7"/>
        <v>7.6127700000000003</v>
      </c>
      <c r="L25" s="21">
        <f t="shared" si="8"/>
        <v>1.2295800000000001</v>
      </c>
      <c r="M25" s="158">
        <f t="shared" si="9"/>
        <v>25.3</v>
      </c>
      <c r="N25" s="22"/>
      <c r="P25" s="37">
        <f t="shared" si="1"/>
        <v>10.555160000000001</v>
      </c>
      <c r="Q25" s="37">
        <f t="shared" si="2"/>
        <v>5.9024900000000002</v>
      </c>
      <c r="R25" s="37">
        <f t="shared" si="3"/>
        <v>7.6127700000000003</v>
      </c>
      <c r="S25" s="37">
        <f t="shared" si="4"/>
        <v>1.2295800000000001</v>
      </c>
      <c r="T25" s="37">
        <f t="shared" si="10"/>
        <v>25.3</v>
      </c>
    </row>
    <row r="26" spans="1:20">
      <c r="A26" s="8" t="s">
        <v>68</v>
      </c>
      <c r="B26" s="197">
        <v>25.3</v>
      </c>
      <c r="C26" s="197">
        <v>25.3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10.555160000000001</v>
      </c>
      <c r="J26" s="21">
        <f t="shared" si="6"/>
        <v>5.9024900000000002</v>
      </c>
      <c r="K26" s="21">
        <f t="shared" si="7"/>
        <v>7.6127700000000003</v>
      </c>
      <c r="L26" s="21">
        <f t="shared" si="8"/>
        <v>1.2295800000000001</v>
      </c>
      <c r="M26" s="158">
        <f t="shared" si="9"/>
        <v>25.3</v>
      </c>
      <c r="N26" s="22"/>
      <c r="P26" s="37">
        <f t="shared" si="1"/>
        <v>10.555160000000001</v>
      </c>
      <c r="Q26" s="37">
        <f t="shared" si="2"/>
        <v>5.9024900000000002</v>
      </c>
      <c r="R26" s="37">
        <f t="shared" si="3"/>
        <v>7.6127700000000003</v>
      </c>
      <c r="S26" s="37">
        <f t="shared" si="4"/>
        <v>1.2295800000000001</v>
      </c>
      <c r="T26" s="37">
        <f t="shared" si="10"/>
        <v>25.3</v>
      </c>
    </row>
    <row r="27" spans="1:20">
      <c r="A27" s="8" t="s">
        <v>69</v>
      </c>
      <c r="B27" s="197">
        <v>25.3</v>
      </c>
      <c r="C27" s="197">
        <v>25.3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10.555160000000001</v>
      </c>
      <c r="J27" s="21">
        <f t="shared" si="6"/>
        <v>5.9024900000000002</v>
      </c>
      <c r="K27" s="21">
        <f t="shared" si="7"/>
        <v>7.6127700000000003</v>
      </c>
      <c r="L27" s="21">
        <f t="shared" si="8"/>
        <v>1.2295800000000001</v>
      </c>
      <c r="M27" s="158">
        <f t="shared" si="9"/>
        <v>25.3</v>
      </c>
      <c r="N27" s="22"/>
      <c r="P27" s="37">
        <f t="shared" si="1"/>
        <v>10.555160000000001</v>
      </c>
      <c r="Q27" s="37">
        <f t="shared" si="2"/>
        <v>5.9024900000000002</v>
      </c>
      <c r="R27" s="37">
        <f t="shared" si="3"/>
        <v>7.6127700000000003</v>
      </c>
      <c r="S27" s="37">
        <f t="shared" si="4"/>
        <v>1.2295800000000001</v>
      </c>
      <c r="T27" s="37">
        <f t="shared" si="10"/>
        <v>25.3</v>
      </c>
    </row>
    <row r="28" spans="1:20">
      <c r="A28" s="8" t="s">
        <v>70</v>
      </c>
      <c r="B28" s="197">
        <v>25.3</v>
      </c>
      <c r="C28" s="197">
        <v>25.3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10.555160000000001</v>
      </c>
      <c r="J28" s="21">
        <f t="shared" si="6"/>
        <v>5.9024900000000002</v>
      </c>
      <c r="K28" s="21">
        <f t="shared" si="7"/>
        <v>7.6127700000000003</v>
      </c>
      <c r="L28" s="21">
        <f t="shared" si="8"/>
        <v>1.2295800000000001</v>
      </c>
      <c r="M28" s="158">
        <f t="shared" si="9"/>
        <v>25.3</v>
      </c>
      <c r="N28" s="22"/>
      <c r="P28" s="37">
        <f t="shared" si="1"/>
        <v>10.555160000000001</v>
      </c>
      <c r="Q28" s="37">
        <f t="shared" si="2"/>
        <v>5.9024900000000002</v>
      </c>
      <c r="R28" s="37">
        <f t="shared" si="3"/>
        <v>7.6127700000000003</v>
      </c>
      <c r="S28" s="37">
        <f t="shared" si="4"/>
        <v>1.2295800000000001</v>
      </c>
      <c r="T28" s="37">
        <f t="shared" si="10"/>
        <v>25.3</v>
      </c>
    </row>
    <row r="29" spans="1:20">
      <c r="A29" s="8" t="s">
        <v>71</v>
      </c>
      <c r="B29" s="197">
        <v>25.3</v>
      </c>
      <c r="C29" s="197">
        <v>25.3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10.555160000000001</v>
      </c>
      <c r="J29" s="21">
        <f t="shared" si="6"/>
        <v>5.9024900000000002</v>
      </c>
      <c r="K29" s="21">
        <f t="shared" si="7"/>
        <v>7.6127700000000003</v>
      </c>
      <c r="L29" s="21">
        <f t="shared" si="8"/>
        <v>1.2295800000000001</v>
      </c>
      <c r="M29" s="158">
        <f t="shared" si="9"/>
        <v>25.3</v>
      </c>
      <c r="N29" s="22"/>
      <c r="P29" s="37">
        <f t="shared" si="1"/>
        <v>10.555160000000001</v>
      </c>
      <c r="Q29" s="37">
        <f t="shared" si="2"/>
        <v>5.9024900000000002</v>
      </c>
      <c r="R29" s="37">
        <f t="shared" si="3"/>
        <v>7.6127700000000003</v>
      </c>
      <c r="S29" s="37">
        <f t="shared" si="4"/>
        <v>1.2295800000000001</v>
      </c>
      <c r="T29" s="37">
        <f t="shared" si="10"/>
        <v>25.3</v>
      </c>
    </row>
    <row r="30" spans="1:20">
      <c r="A30" s="8" t="s">
        <v>72</v>
      </c>
      <c r="B30" s="197">
        <v>25.3</v>
      </c>
      <c r="C30" s="197">
        <v>25.3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10.555160000000001</v>
      </c>
      <c r="J30" s="21">
        <f t="shared" si="6"/>
        <v>5.9024900000000002</v>
      </c>
      <c r="K30" s="21">
        <f t="shared" si="7"/>
        <v>7.6127700000000003</v>
      </c>
      <c r="L30" s="21">
        <f t="shared" si="8"/>
        <v>1.2295800000000001</v>
      </c>
      <c r="M30" s="158">
        <f t="shared" si="9"/>
        <v>25.3</v>
      </c>
      <c r="N30" s="22"/>
      <c r="P30" s="37">
        <f t="shared" si="1"/>
        <v>10.555160000000001</v>
      </c>
      <c r="Q30" s="37">
        <f t="shared" si="2"/>
        <v>5.9024900000000002</v>
      </c>
      <c r="R30" s="37">
        <f t="shared" si="3"/>
        <v>7.6127700000000003</v>
      </c>
      <c r="S30" s="37">
        <f t="shared" si="4"/>
        <v>1.2295800000000001</v>
      </c>
      <c r="T30" s="37">
        <f t="shared" si="10"/>
        <v>25.3</v>
      </c>
    </row>
    <row r="31" spans="1:20">
      <c r="A31" s="8" t="s">
        <v>73</v>
      </c>
      <c r="B31" s="197">
        <v>25.3</v>
      </c>
      <c r="C31" s="197">
        <v>25.3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10.555160000000001</v>
      </c>
      <c r="J31" s="21">
        <f t="shared" si="6"/>
        <v>5.9024900000000002</v>
      </c>
      <c r="K31" s="21">
        <f t="shared" si="7"/>
        <v>7.6127700000000003</v>
      </c>
      <c r="L31" s="21">
        <f t="shared" si="8"/>
        <v>1.2295800000000001</v>
      </c>
      <c r="M31" s="158">
        <f t="shared" si="9"/>
        <v>25.3</v>
      </c>
      <c r="N31" s="22"/>
      <c r="P31" s="37">
        <f t="shared" si="1"/>
        <v>10.555160000000001</v>
      </c>
      <c r="Q31" s="37">
        <f t="shared" si="2"/>
        <v>5.9024900000000002</v>
      </c>
      <c r="R31" s="37">
        <f t="shared" si="3"/>
        <v>7.6127700000000003</v>
      </c>
      <c r="S31" s="37">
        <f t="shared" si="4"/>
        <v>1.2295800000000001</v>
      </c>
      <c r="T31" s="37">
        <f t="shared" si="10"/>
        <v>25.3</v>
      </c>
    </row>
    <row r="32" spans="1:20">
      <c r="A32" s="8" t="s">
        <v>74</v>
      </c>
      <c r="B32" s="197">
        <v>25.3</v>
      </c>
      <c r="C32" s="197">
        <v>25.3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10.555160000000001</v>
      </c>
      <c r="J32" s="21">
        <f t="shared" si="6"/>
        <v>5.9024900000000002</v>
      </c>
      <c r="K32" s="21">
        <f t="shared" si="7"/>
        <v>7.6127700000000003</v>
      </c>
      <c r="L32" s="21">
        <f t="shared" si="8"/>
        <v>1.2295800000000001</v>
      </c>
      <c r="M32" s="158">
        <f t="shared" si="9"/>
        <v>25.3</v>
      </c>
      <c r="N32" s="22"/>
      <c r="P32" s="37">
        <f t="shared" si="1"/>
        <v>10.555160000000001</v>
      </c>
      <c r="Q32" s="37">
        <f t="shared" si="2"/>
        <v>5.9024900000000002</v>
      </c>
      <c r="R32" s="37">
        <f t="shared" si="3"/>
        <v>7.6127700000000003</v>
      </c>
      <c r="S32" s="37">
        <f t="shared" si="4"/>
        <v>1.2295800000000001</v>
      </c>
      <c r="T32" s="37">
        <f t="shared" si="10"/>
        <v>25.3</v>
      </c>
    </row>
    <row r="33" spans="1:20">
      <c r="A33" s="8" t="s">
        <v>75</v>
      </c>
      <c r="B33" s="197">
        <v>25.3</v>
      </c>
      <c r="C33" s="197">
        <v>25.3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10.555160000000001</v>
      </c>
      <c r="J33" s="21">
        <f t="shared" si="6"/>
        <v>5.9024900000000002</v>
      </c>
      <c r="K33" s="21">
        <f t="shared" si="7"/>
        <v>7.6127700000000003</v>
      </c>
      <c r="L33" s="21">
        <f t="shared" si="8"/>
        <v>1.2295800000000001</v>
      </c>
      <c r="M33" s="158">
        <f t="shared" si="9"/>
        <v>25.3</v>
      </c>
      <c r="N33" s="22"/>
      <c r="P33" s="37">
        <f t="shared" si="1"/>
        <v>10.555160000000001</v>
      </c>
      <c r="Q33" s="37">
        <f t="shared" si="2"/>
        <v>5.9024900000000002</v>
      </c>
      <c r="R33" s="37">
        <f t="shared" si="3"/>
        <v>7.6127700000000003</v>
      </c>
      <c r="S33" s="37">
        <f t="shared" si="4"/>
        <v>1.2295800000000001</v>
      </c>
      <c r="T33" s="37">
        <f t="shared" si="10"/>
        <v>25.3</v>
      </c>
    </row>
    <row r="34" spans="1:20">
      <c r="A34" s="8" t="s">
        <v>76</v>
      </c>
      <c r="B34" s="197">
        <v>25.3</v>
      </c>
      <c r="C34" s="197">
        <v>25.3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10.555160000000001</v>
      </c>
      <c r="J34" s="21">
        <f t="shared" si="6"/>
        <v>5.9024900000000002</v>
      </c>
      <c r="K34" s="21">
        <f t="shared" si="7"/>
        <v>7.6127700000000003</v>
      </c>
      <c r="L34" s="21">
        <f t="shared" si="8"/>
        <v>1.2295800000000001</v>
      </c>
      <c r="M34" s="158">
        <f t="shared" si="9"/>
        <v>25.3</v>
      </c>
      <c r="N34" s="22"/>
      <c r="P34" s="37">
        <f t="shared" si="1"/>
        <v>10.555160000000001</v>
      </c>
      <c r="Q34" s="37">
        <f t="shared" si="2"/>
        <v>5.9024900000000002</v>
      </c>
      <c r="R34" s="37">
        <f t="shared" si="3"/>
        <v>7.6127700000000003</v>
      </c>
      <c r="S34" s="37">
        <f t="shared" si="4"/>
        <v>1.2295800000000001</v>
      </c>
      <c r="T34" s="37">
        <f t="shared" si="10"/>
        <v>25.3</v>
      </c>
    </row>
    <row r="35" spans="1:20">
      <c r="A35" s="8" t="s">
        <v>77</v>
      </c>
      <c r="B35" s="197">
        <v>25.3</v>
      </c>
      <c r="C35" s="197">
        <v>25.3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10.555160000000001</v>
      </c>
      <c r="J35" s="21">
        <f t="shared" si="6"/>
        <v>5.9024900000000002</v>
      </c>
      <c r="K35" s="21">
        <f t="shared" si="7"/>
        <v>7.6127700000000003</v>
      </c>
      <c r="L35" s="21">
        <f t="shared" si="8"/>
        <v>1.2295800000000001</v>
      </c>
      <c r="M35" s="158">
        <f t="shared" si="9"/>
        <v>25.3</v>
      </c>
      <c r="N35" s="22"/>
      <c r="P35" s="37">
        <f t="shared" ref="P35:P66" si="12">I35</f>
        <v>10.555160000000001</v>
      </c>
      <c r="Q35" s="37">
        <f t="shared" ref="Q35:Q66" si="13">J35</f>
        <v>5.9024900000000002</v>
      </c>
      <c r="R35" s="37">
        <f t="shared" ref="R35:R66" si="14">K35</f>
        <v>7.6127700000000003</v>
      </c>
      <c r="S35" s="37">
        <f t="shared" ref="S35:S66" si="15">L35</f>
        <v>1.2295800000000001</v>
      </c>
      <c r="T35" s="37">
        <f t="shared" si="10"/>
        <v>25.3</v>
      </c>
    </row>
    <row r="36" spans="1:20">
      <c r="A36" s="8" t="s">
        <v>78</v>
      </c>
      <c r="B36" s="197">
        <v>25.3</v>
      </c>
      <c r="C36" s="197">
        <v>25.3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10.555160000000001</v>
      </c>
      <c r="J36" s="21">
        <f t="shared" si="6"/>
        <v>5.9024900000000002</v>
      </c>
      <c r="K36" s="21">
        <f t="shared" si="7"/>
        <v>7.6127700000000003</v>
      </c>
      <c r="L36" s="21">
        <f t="shared" si="8"/>
        <v>1.2295800000000001</v>
      </c>
      <c r="M36" s="158">
        <f t="shared" si="9"/>
        <v>25.3</v>
      </c>
      <c r="N36" s="22"/>
      <c r="P36" s="37">
        <f t="shared" si="12"/>
        <v>10.555160000000001</v>
      </c>
      <c r="Q36" s="37">
        <f t="shared" si="13"/>
        <v>5.9024900000000002</v>
      </c>
      <c r="R36" s="37">
        <f t="shared" si="14"/>
        <v>7.6127700000000003</v>
      </c>
      <c r="S36" s="37">
        <f t="shared" si="15"/>
        <v>1.2295800000000001</v>
      </c>
      <c r="T36" s="37">
        <f t="shared" si="10"/>
        <v>25.3</v>
      </c>
    </row>
    <row r="37" spans="1:20">
      <c r="A37" s="8" t="s">
        <v>79</v>
      </c>
      <c r="B37" s="197">
        <v>25.3</v>
      </c>
      <c r="C37" s="197">
        <v>25.3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10.555160000000001</v>
      </c>
      <c r="J37" s="21">
        <f t="shared" si="6"/>
        <v>5.9024900000000002</v>
      </c>
      <c r="K37" s="21">
        <f t="shared" si="7"/>
        <v>7.6127700000000003</v>
      </c>
      <c r="L37" s="21">
        <f t="shared" si="8"/>
        <v>1.2295800000000001</v>
      </c>
      <c r="M37" s="158">
        <f t="shared" si="9"/>
        <v>25.3</v>
      </c>
      <c r="N37" s="22"/>
      <c r="P37" s="37">
        <f t="shared" si="12"/>
        <v>10.555160000000001</v>
      </c>
      <c r="Q37" s="37">
        <f t="shared" si="13"/>
        <v>5.9024900000000002</v>
      </c>
      <c r="R37" s="37">
        <f t="shared" si="14"/>
        <v>7.6127700000000003</v>
      </c>
      <c r="S37" s="37">
        <f t="shared" si="15"/>
        <v>1.2295800000000001</v>
      </c>
      <c r="T37" s="37">
        <f t="shared" si="10"/>
        <v>25.3</v>
      </c>
    </row>
    <row r="38" spans="1:20">
      <c r="A38" s="8" t="s">
        <v>80</v>
      </c>
      <c r="B38" s="197">
        <v>25.3</v>
      </c>
      <c r="C38" s="197">
        <v>25.3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10.555160000000001</v>
      </c>
      <c r="J38" s="21">
        <f t="shared" si="6"/>
        <v>5.9024900000000002</v>
      </c>
      <c r="K38" s="21">
        <f t="shared" si="7"/>
        <v>7.6127700000000003</v>
      </c>
      <c r="L38" s="21">
        <f t="shared" si="8"/>
        <v>1.2295800000000001</v>
      </c>
      <c r="M38" s="158">
        <f t="shared" si="9"/>
        <v>25.3</v>
      </c>
      <c r="N38" s="22"/>
      <c r="P38" s="37">
        <f t="shared" si="12"/>
        <v>10.555160000000001</v>
      </c>
      <c r="Q38" s="37">
        <f t="shared" si="13"/>
        <v>5.9024900000000002</v>
      </c>
      <c r="R38" s="37">
        <f t="shared" si="14"/>
        <v>7.6127700000000003</v>
      </c>
      <c r="S38" s="37">
        <f t="shared" si="15"/>
        <v>1.2295800000000001</v>
      </c>
      <c r="T38" s="37">
        <f t="shared" si="10"/>
        <v>25.3</v>
      </c>
    </row>
    <row r="39" spans="1:20">
      <c r="A39" s="8" t="s">
        <v>81</v>
      </c>
      <c r="B39" s="197">
        <v>25.3</v>
      </c>
      <c r="C39" s="197">
        <v>25.3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10.555160000000001</v>
      </c>
      <c r="J39" s="21">
        <f t="shared" si="6"/>
        <v>5.9024900000000002</v>
      </c>
      <c r="K39" s="21">
        <f t="shared" si="7"/>
        <v>7.6127700000000003</v>
      </c>
      <c r="L39" s="21">
        <f t="shared" si="8"/>
        <v>1.2295800000000001</v>
      </c>
      <c r="M39" s="158">
        <f t="shared" si="9"/>
        <v>25.3</v>
      </c>
      <c r="N39" s="22"/>
      <c r="P39" s="37">
        <f t="shared" si="12"/>
        <v>10.555160000000001</v>
      </c>
      <c r="Q39" s="37">
        <f t="shared" si="13"/>
        <v>5.9024900000000002</v>
      </c>
      <c r="R39" s="37">
        <f t="shared" si="14"/>
        <v>7.6127700000000003</v>
      </c>
      <c r="S39" s="37">
        <f t="shared" si="15"/>
        <v>1.2295800000000001</v>
      </c>
      <c r="T39" s="37">
        <f t="shared" si="10"/>
        <v>25.3</v>
      </c>
    </row>
    <row r="40" spans="1:20">
      <c r="A40" s="8" t="s">
        <v>82</v>
      </c>
      <c r="B40" s="197">
        <v>25.3</v>
      </c>
      <c r="C40" s="197">
        <v>25.3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10.555160000000001</v>
      </c>
      <c r="J40" s="21">
        <f t="shared" si="6"/>
        <v>5.9024900000000002</v>
      </c>
      <c r="K40" s="21">
        <f t="shared" si="7"/>
        <v>7.6127700000000003</v>
      </c>
      <c r="L40" s="21">
        <f t="shared" si="8"/>
        <v>1.2295800000000001</v>
      </c>
      <c r="M40" s="158">
        <f t="shared" si="9"/>
        <v>25.3</v>
      </c>
      <c r="N40" s="22"/>
      <c r="P40" s="37">
        <f t="shared" si="12"/>
        <v>10.555160000000001</v>
      </c>
      <c r="Q40" s="37">
        <f t="shared" si="13"/>
        <v>5.9024900000000002</v>
      </c>
      <c r="R40" s="37">
        <f t="shared" si="14"/>
        <v>7.6127700000000003</v>
      </c>
      <c r="S40" s="37">
        <f t="shared" si="15"/>
        <v>1.2295800000000001</v>
      </c>
      <c r="T40" s="37">
        <f t="shared" si="10"/>
        <v>25.3</v>
      </c>
    </row>
    <row r="41" spans="1:20">
      <c r="A41" s="8" t="s">
        <v>83</v>
      </c>
      <c r="B41" s="197">
        <v>25.3</v>
      </c>
      <c r="C41" s="197">
        <v>25.3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10.555160000000001</v>
      </c>
      <c r="J41" s="21">
        <f t="shared" si="6"/>
        <v>5.9024900000000002</v>
      </c>
      <c r="K41" s="21">
        <f t="shared" si="7"/>
        <v>7.6127700000000003</v>
      </c>
      <c r="L41" s="21">
        <f t="shared" si="8"/>
        <v>1.2295800000000001</v>
      </c>
      <c r="M41" s="158">
        <f t="shared" si="9"/>
        <v>25.3</v>
      </c>
      <c r="N41" s="22"/>
      <c r="P41" s="37">
        <f t="shared" si="12"/>
        <v>10.555160000000001</v>
      </c>
      <c r="Q41" s="37">
        <f t="shared" si="13"/>
        <v>5.9024900000000002</v>
      </c>
      <c r="R41" s="37">
        <f t="shared" si="14"/>
        <v>7.6127700000000003</v>
      </c>
      <c r="S41" s="37">
        <f t="shared" si="15"/>
        <v>1.2295800000000001</v>
      </c>
      <c r="T41" s="37">
        <f t="shared" si="10"/>
        <v>25.3</v>
      </c>
    </row>
    <row r="42" spans="1:20">
      <c r="A42" s="8" t="s">
        <v>84</v>
      </c>
      <c r="B42" s="197">
        <v>25.3</v>
      </c>
      <c r="C42" s="197">
        <v>25.3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10.555160000000001</v>
      </c>
      <c r="J42" s="21">
        <f t="shared" si="6"/>
        <v>5.9024900000000002</v>
      </c>
      <c r="K42" s="21">
        <f t="shared" si="7"/>
        <v>7.6127700000000003</v>
      </c>
      <c r="L42" s="21">
        <f t="shared" si="8"/>
        <v>1.2295800000000001</v>
      </c>
      <c r="M42" s="158">
        <f t="shared" si="9"/>
        <v>25.3</v>
      </c>
      <c r="N42" s="22"/>
      <c r="P42" s="37">
        <f t="shared" si="12"/>
        <v>10.555160000000001</v>
      </c>
      <c r="Q42" s="37">
        <f t="shared" si="13"/>
        <v>5.9024900000000002</v>
      </c>
      <c r="R42" s="37">
        <f t="shared" si="14"/>
        <v>7.6127700000000003</v>
      </c>
      <c r="S42" s="37">
        <f t="shared" si="15"/>
        <v>1.2295800000000001</v>
      </c>
      <c r="T42" s="37">
        <f t="shared" si="10"/>
        <v>25.3</v>
      </c>
    </row>
    <row r="43" spans="1:20">
      <c r="A43" s="8" t="s">
        <v>85</v>
      </c>
      <c r="B43" s="197">
        <v>25.3</v>
      </c>
      <c r="C43" s="197">
        <v>25.3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10.555160000000001</v>
      </c>
      <c r="J43" s="21">
        <f t="shared" si="6"/>
        <v>5.9024900000000002</v>
      </c>
      <c r="K43" s="21">
        <f t="shared" si="7"/>
        <v>7.6127700000000003</v>
      </c>
      <c r="L43" s="21">
        <f t="shared" si="8"/>
        <v>1.2295800000000001</v>
      </c>
      <c r="M43" s="158">
        <f t="shared" si="9"/>
        <v>25.3</v>
      </c>
      <c r="N43" s="22"/>
      <c r="P43" s="37">
        <f t="shared" si="12"/>
        <v>10.555160000000001</v>
      </c>
      <c r="Q43" s="37">
        <f t="shared" si="13"/>
        <v>5.9024900000000002</v>
      </c>
      <c r="R43" s="37">
        <f t="shared" si="14"/>
        <v>7.6127700000000003</v>
      </c>
      <c r="S43" s="37">
        <f t="shared" si="15"/>
        <v>1.2295800000000001</v>
      </c>
      <c r="T43" s="37">
        <f t="shared" si="10"/>
        <v>25.3</v>
      </c>
    </row>
    <row r="44" spans="1:20">
      <c r="A44" s="8" t="s">
        <v>86</v>
      </c>
      <c r="B44" s="197">
        <v>25.3</v>
      </c>
      <c r="C44" s="197">
        <v>25.3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10.555160000000001</v>
      </c>
      <c r="J44" s="21">
        <f t="shared" si="6"/>
        <v>5.9024900000000002</v>
      </c>
      <c r="K44" s="21">
        <f t="shared" si="7"/>
        <v>7.6127700000000003</v>
      </c>
      <c r="L44" s="21">
        <f t="shared" si="8"/>
        <v>1.2295800000000001</v>
      </c>
      <c r="M44" s="158">
        <f t="shared" si="9"/>
        <v>25.3</v>
      </c>
      <c r="N44" s="22"/>
      <c r="P44" s="37">
        <f t="shared" si="12"/>
        <v>10.555160000000001</v>
      </c>
      <c r="Q44" s="37">
        <f t="shared" si="13"/>
        <v>5.9024900000000002</v>
      </c>
      <c r="R44" s="37">
        <f t="shared" si="14"/>
        <v>7.6127700000000003</v>
      </c>
      <c r="S44" s="37">
        <f t="shared" si="15"/>
        <v>1.2295800000000001</v>
      </c>
      <c r="T44" s="37">
        <f t="shared" si="10"/>
        <v>25.3</v>
      </c>
    </row>
    <row r="45" spans="1:20">
      <c r="A45" s="8" t="s">
        <v>87</v>
      </c>
      <c r="B45" s="197">
        <v>25.3</v>
      </c>
      <c r="C45" s="197">
        <v>25.3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10.555160000000001</v>
      </c>
      <c r="J45" s="21">
        <f t="shared" si="6"/>
        <v>5.9024900000000002</v>
      </c>
      <c r="K45" s="21">
        <f t="shared" si="7"/>
        <v>7.6127700000000003</v>
      </c>
      <c r="L45" s="21">
        <f t="shared" si="8"/>
        <v>1.2295800000000001</v>
      </c>
      <c r="M45" s="158">
        <f t="shared" si="9"/>
        <v>25.3</v>
      </c>
      <c r="N45" s="22"/>
      <c r="P45" s="37">
        <f t="shared" si="12"/>
        <v>10.555160000000001</v>
      </c>
      <c r="Q45" s="37">
        <f t="shared" si="13"/>
        <v>5.9024900000000002</v>
      </c>
      <c r="R45" s="37">
        <f t="shared" si="14"/>
        <v>7.6127700000000003</v>
      </c>
      <c r="S45" s="37">
        <f t="shared" si="15"/>
        <v>1.2295800000000001</v>
      </c>
      <c r="T45" s="37">
        <f t="shared" si="10"/>
        <v>25.3</v>
      </c>
    </row>
    <row r="46" spans="1:20">
      <c r="A46" s="8" t="s">
        <v>88</v>
      </c>
      <c r="B46" s="197">
        <v>25.3</v>
      </c>
      <c r="C46" s="197">
        <v>25.3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10.555160000000001</v>
      </c>
      <c r="J46" s="21">
        <f t="shared" si="6"/>
        <v>5.9024900000000002</v>
      </c>
      <c r="K46" s="21">
        <f t="shared" si="7"/>
        <v>7.6127700000000003</v>
      </c>
      <c r="L46" s="21">
        <f t="shared" si="8"/>
        <v>1.2295800000000001</v>
      </c>
      <c r="M46" s="158">
        <f t="shared" si="9"/>
        <v>25.3</v>
      </c>
      <c r="N46" s="22"/>
      <c r="P46" s="37">
        <f t="shared" si="12"/>
        <v>10.555160000000001</v>
      </c>
      <c r="Q46" s="37">
        <f t="shared" si="13"/>
        <v>5.9024900000000002</v>
      </c>
      <c r="R46" s="37">
        <f t="shared" si="14"/>
        <v>7.6127700000000003</v>
      </c>
      <c r="S46" s="37">
        <f t="shared" si="15"/>
        <v>1.2295800000000001</v>
      </c>
      <c r="T46" s="37">
        <f t="shared" si="10"/>
        <v>25.3</v>
      </c>
    </row>
    <row r="47" spans="1:20">
      <c r="A47" s="8" t="s">
        <v>89</v>
      </c>
      <c r="B47" s="197">
        <v>25.3</v>
      </c>
      <c r="C47" s="197">
        <v>25.3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10.555160000000001</v>
      </c>
      <c r="J47" s="21">
        <f t="shared" si="6"/>
        <v>5.9024900000000002</v>
      </c>
      <c r="K47" s="21">
        <f t="shared" si="7"/>
        <v>7.6127700000000003</v>
      </c>
      <c r="L47" s="21">
        <f t="shared" si="8"/>
        <v>1.2295800000000001</v>
      </c>
      <c r="M47" s="158">
        <f t="shared" si="9"/>
        <v>25.3</v>
      </c>
      <c r="N47" s="22"/>
      <c r="P47" s="37">
        <f t="shared" si="12"/>
        <v>10.555160000000001</v>
      </c>
      <c r="Q47" s="37">
        <f t="shared" si="13"/>
        <v>5.9024900000000002</v>
      </c>
      <c r="R47" s="37">
        <f t="shared" si="14"/>
        <v>7.6127700000000003</v>
      </c>
      <c r="S47" s="37">
        <f t="shared" si="15"/>
        <v>1.2295800000000001</v>
      </c>
      <c r="T47" s="37">
        <f t="shared" si="10"/>
        <v>25.3</v>
      </c>
    </row>
    <row r="48" spans="1:20">
      <c r="A48" s="8" t="s">
        <v>90</v>
      </c>
      <c r="B48" s="197">
        <v>25.3</v>
      </c>
      <c r="C48" s="197">
        <v>25.3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10.555160000000001</v>
      </c>
      <c r="J48" s="21">
        <f t="shared" si="6"/>
        <v>5.9024900000000002</v>
      </c>
      <c r="K48" s="21">
        <f t="shared" si="7"/>
        <v>7.6127700000000003</v>
      </c>
      <c r="L48" s="21">
        <f t="shared" si="8"/>
        <v>1.2295800000000001</v>
      </c>
      <c r="M48" s="158">
        <f t="shared" si="9"/>
        <v>25.3</v>
      </c>
      <c r="N48" s="22"/>
      <c r="P48" s="37">
        <f t="shared" si="12"/>
        <v>10.555160000000001</v>
      </c>
      <c r="Q48" s="37">
        <f t="shared" si="13"/>
        <v>5.9024900000000002</v>
      </c>
      <c r="R48" s="37">
        <f t="shared" si="14"/>
        <v>7.6127700000000003</v>
      </c>
      <c r="S48" s="37">
        <f t="shared" si="15"/>
        <v>1.2295800000000001</v>
      </c>
      <c r="T48" s="37">
        <f t="shared" si="10"/>
        <v>25.3</v>
      </c>
    </row>
    <row r="49" spans="1:20">
      <c r="A49" s="8" t="s">
        <v>91</v>
      </c>
      <c r="B49" s="197">
        <v>25.3</v>
      </c>
      <c r="C49" s="197">
        <v>25.3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10.555160000000001</v>
      </c>
      <c r="J49" s="21">
        <f t="shared" si="6"/>
        <v>5.9024900000000002</v>
      </c>
      <c r="K49" s="21">
        <f t="shared" si="7"/>
        <v>7.6127700000000003</v>
      </c>
      <c r="L49" s="21">
        <f t="shared" si="8"/>
        <v>1.2295800000000001</v>
      </c>
      <c r="M49" s="158">
        <f t="shared" si="9"/>
        <v>25.3</v>
      </c>
      <c r="N49" s="22"/>
      <c r="P49" s="37">
        <f t="shared" si="12"/>
        <v>10.555160000000001</v>
      </c>
      <c r="Q49" s="37">
        <f t="shared" si="13"/>
        <v>5.9024900000000002</v>
      </c>
      <c r="R49" s="37">
        <f t="shared" si="14"/>
        <v>7.6127700000000003</v>
      </c>
      <c r="S49" s="37">
        <f t="shared" si="15"/>
        <v>1.2295800000000001</v>
      </c>
      <c r="T49" s="37">
        <f t="shared" si="10"/>
        <v>25.3</v>
      </c>
    </row>
    <row r="50" spans="1:20">
      <c r="A50" s="8" t="s">
        <v>92</v>
      </c>
      <c r="B50" s="197">
        <v>25.3</v>
      </c>
      <c r="C50" s="197">
        <v>25.3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10.555160000000001</v>
      </c>
      <c r="J50" s="21">
        <f t="shared" si="6"/>
        <v>5.9024900000000002</v>
      </c>
      <c r="K50" s="21">
        <f t="shared" si="7"/>
        <v>7.6127700000000003</v>
      </c>
      <c r="L50" s="21">
        <f t="shared" si="8"/>
        <v>1.2295800000000001</v>
      </c>
      <c r="M50" s="158">
        <f t="shared" si="9"/>
        <v>25.3</v>
      </c>
      <c r="N50" s="22"/>
      <c r="P50" s="37">
        <f t="shared" si="12"/>
        <v>10.555160000000001</v>
      </c>
      <c r="Q50" s="37">
        <f t="shared" si="13"/>
        <v>5.9024900000000002</v>
      </c>
      <c r="R50" s="37">
        <f t="shared" si="14"/>
        <v>7.6127700000000003</v>
      </c>
      <c r="S50" s="37">
        <f t="shared" si="15"/>
        <v>1.2295800000000001</v>
      </c>
      <c r="T50" s="37">
        <f t="shared" si="10"/>
        <v>25.3</v>
      </c>
    </row>
    <row r="51" spans="1:20">
      <c r="A51" s="8" t="s">
        <v>93</v>
      </c>
      <c r="B51" s="197">
        <v>25.3</v>
      </c>
      <c r="C51" s="197">
        <v>25.3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10.555160000000001</v>
      </c>
      <c r="J51" s="21">
        <f t="shared" si="6"/>
        <v>5.9024900000000002</v>
      </c>
      <c r="K51" s="21">
        <f t="shared" si="7"/>
        <v>7.6127700000000003</v>
      </c>
      <c r="L51" s="21">
        <f t="shared" si="8"/>
        <v>1.2295800000000001</v>
      </c>
      <c r="M51" s="158">
        <f t="shared" si="9"/>
        <v>25.3</v>
      </c>
      <c r="N51" s="22"/>
      <c r="P51" s="37">
        <f t="shared" si="12"/>
        <v>10.555160000000001</v>
      </c>
      <c r="Q51" s="37">
        <f t="shared" si="13"/>
        <v>5.9024900000000002</v>
      </c>
      <c r="R51" s="37">
        <f t="shared" si="14"/>
        <v>7.6127700000000003</v>
      </c>
      <c r="S51" s="37">
        <f t="shared" si="15"/>
        <v>1.2295800000000001</v>
      </c>
      <c r="T51" s="37">
        <f t="shared" si="10"/>
        <v>25.3</v>
      </c>
    </row>
    <row r="52" spans="1:20">
      <c r="A52" s="8" t="s">
        <v>94</v>
      </c>
      <c r="B52" s="197">
        <v>25.3</v>
      </c>
      <c r="C52" s="197">
        <v>25.3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10.555160000000001</v>
      </c>
      <c r="J52" s="21">
        <f t="shared" si="6"/>
        <v>5.9024900000000002</v>
      </c>
      <c r="K52" s="21">
        <f t="shared" si="7"/>
        <v>7.6127700000000003</v>
      </c>
      <c r="L52" s="21">
        <f t="shared" si="8"/>
        <v>1.2295800000000001</v>
      </c>
      <c r="M52" s="158">
        <f t="shared" si="9"/>
        <v>25.3</v>
      </c>
      <c r="N52" s="22"/>
      <c r="P52" s="37">
        <f t="shared" si="12"/>
        <v>10.555160000000001</v>
      </c>
      <c r="Q52" s="37">
        <f t="shared" si="13"/>
        <v>5.9024900000000002</v>
      </c>
      <c r="R52" s="37">
        <f t="shared" si="14"/>
        <v>7.6127700000000003</v>
      </c>
      <c r="S52" s="37">
        <f t="shared" si="15"/>
        <v>1.2295800000000001</v>
      </c>
      <c r="T52" s="37">
        <f t="shared" si="10"/>
        <v>25.3</v>
      </c>
    </row>
    <row r="53" spans="1:20">
      <c r="A53" s="8" t="s">
        <v>95</v>
      </c>
      <c r="B53" s="197">
        <v>25.3</v>
      </c>
      <c r="C53" s="197">
        <v>25.3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10.555160000000001</v>
      </c>
      <c r="J53" s="21">
        <f t="shared" si="6"/>
        <v>5.9024900000000002</v>
      </c>
      <c r="K53" s="21">
        <f t="shared" si="7"/>
        <v>7.6127700000000003</v>
      </c>
      <c r="L53" s="21">
        <f t="shared" si="8"/>
        <v>1.2295800000000001</v>
      </c>
      <c r="M53" s="158">
        <f t="shared" si="9"/>
        <v>25.3</v>
      </c>
      <c r="N53" s="22"/>
      <c r="P53" s="37">
        <f t="shared" si="12"/>
        <v>10.555160000000001</v>
      </c>
      <c r="Q53" s="37">
        <f t="shared" si="13"/>
        <v>5.9024900000000002</v>
      </c>
      <c r="R53" s="37">
        <f t="shared" si="14"/>
        <v>7.6127700000000003</v>
      </c>
      <c r="S53" s="37">
        <f t="shared" si="15"/>
        <v>1.2295800000000001</v>
      </c>
      <c r="T53" s="37">
        <f t="shared" si="10"/>
        <v>25.3</v>
      </c>
    </row>
    <row r="54" spans="1:20">
      <c r="A54" s="8" t="s">
        <v>96</v>
      </c>
      <c r="B54" s="197">
        <v>25.3</v>
      </c>
      <c r="C54" s="197">
        <v>25.3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10.555160000000001</v>
      </c>
      <c r="J54" s="21">
        <f t="shared" si="6"/>
        <v>5.9024900000000002</v>
      </c>
      <c r="K54" s="21">
        <f t="shared" si="7"/>
        <v>7.6127700000000003</v>
      </c>
      <c r="L54" s="21">
        <f t="shared" si="8"/>
        <v>1.2295800000000001</v>
      </c>
      <c r="M54" s="158">
        <f t="shared" si="9"/>
        <v>25.3</v>
      </c>
      <c r="N54" s="22"/>
      <c r="P54" s="37">
        <f t="shared" si="12"/>
        <v>10.555160000000001</v>
      </c>
      <c r="Q54" s="37">
        <f t="shared" si="13"/>
        <v>5.9024900000000002</v>
      </c>
      <c r="R54" s="37">
        <f t="shared" si="14"/>
        <v>7.6127700000000003</v>
      </c>
      <c r="S54" s="37">
        <f t="shared" si="15"/>
        <v>1.2295800000000001</v>
      </c>
      <c r="T54" s="37">
        <f t="shared" si="10"/>
        <v>25.3</v>
      </c>
    </row>
    <row r="55" spans="1:20">
      <c r="A55" s="8" t="s">
        <v>97</v>
      </c>
      <c r="B55" s="197">
        <v>25.3</v>
      </c>
      <c r="C55" s="197">
        <v>25.3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10.555160000000001</v>
      </c>
      <c r="J55" s="21">
        <f t="shared" si="6"/>
        <v>5.9024900000000002</v>
      </c>
      <c r="K55" s="21">
        <f t="shared" si="7"/>
        <v>7.6127700000000003</v>
      </c>
      <c r="L55" s="21">
        <f t="shared" si="8"/>
        <v>1.2295800000000001</v>
      </c>
      <c r="M55" s="158">
        <f t="shared" si="9"/>
        <v>25.3</v>
      </c>
      <c r="N55" s="22"/>
      <c r="P55" s="37">
        <f t="shared" si="12"/>
        <v>10.555160000000001</v>
      </c>
      <c r="Q55" s="37">
        <f t="shared" si="13"/>
        <v>5.9024900000000002</v>
      </c>
      <c r="R55" s="37">
        <f t="shared" si="14"/>
        <v>7.6127700000000003</v>
      </c>
      <c r="S55" s="37">
        <f t="shared" si="15"/>
        <v>1.2295800000000001</v>
      </c>
      <c r="T55" s="37">
        <f t="shared" si="10"/>
        <v>25.3</v>
      </c>
    </row>
    <row r="56" spans="1:20">
      <c r="A56" s="8" t="s">
        <v>98</v>
      </c>
      <c r="B56" s="197">
        <v>25.3</v>
      </c>
      <c r="C56" s="197">
        <v>25.3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10.555160000000001</v>
      </c>
      <c r="J56" s="21">
        <f t="shared" si="6"/>
        <v>5.9024900000000002</v>
      </c>
      <c r="K56" s="21">
        <f t="shared" si="7"/>
        <v>7.6127700000000003</v>
      </c>
      <c r="L56" s="21">
        <f t="shared" si="8"/>
        <v>1.2295800000000001</v>
      </c>
      <c r="M56" s="158">
        <f t="shared" si="9"/>
        <v>25.3</v>
      </c>
      <c r="N56" s="22"/>
      <c r="P56" s="37">
        <f t="shared" si="12"/>
        <v>10.555160000000001</v>
      </c>
      <c r="Q56" s="37">
        <f t="shared" si="13"/>
        <v>5.9024900000000002</v>
      </c>
      <c r="R56" s="37">
        <f t="shared" si="14"/>
        <v>7.6127700000000003</v>
      </c>
      <c r="S56" s="37">
        <f t="shared" si="15"/>
        <v>1.2295800000000001</v>
      </c>
      <c r="T56" s="37">
        <f t="shared" si="10"/>
        <v>25.3</v>
      </c>
    </row>
    <row r="57" spans="1:20">
      <c r="A57" s="8" t="s">
        <v>99</v>
      </c>
      <c r="B57" s="197">
        <v>25.3</v>
      </c>
      <c r="C57" s="197">
        <v>25.3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10.555160000000001</v>
      </c>
      <c r="J57" s="21">
        <f t="shared" si="6"/>
        <v>5.9024900000000002</v>
      </c>
      <c r="K57" s="21">
        <f t="shared" si="7"/>
        <v>7.6127700000000003</v>
      </c>
      <c r="L57" s="21">
        <f t="shared" si="8"/>
        <v>1.2295800000000001</v>
      </c>
      <c r="M57" s="158">
        <f t="shared" si="9"/>
        <v>25.3</v>
      </c>
      <c r="N57" s="22"/>
      <c r="P57" s="37">
        <f t="shared" si="12"/>
        <v>10.555160000000001</v>
      </c>
      <c r="Q57" s="37">
        <f t="shared" si="13"/>
        <v>5.9024900000000002</v>
      </c>
      <c r="R57" s="37">
        <f t="shared" si="14"/>
        <v>7.6127700000000003</v>
      </c>
      <c r="S57" s="37">
        <f t="shared" si="15"/>
        <v>1.2295800000000001</v>
      </c>
      <c r="T57" s="37">
        <f t="shared" si="10"/>
        <v>25.3</v>
      </c>
    </row>
    <row r="58" spans="1:20">
      <c r="A58" s="8" t="s">
        <v>100</v>
      </c>
      <c r="B58" s="197">
        <v>25.3</v>
      </c>
      <c r="C58" s="197">
        <v>25.3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10.555160000000001</v>
      </c>
      <c r="J58" s="21">
        <f t="shared" si="6"/>
        <v>5.9024900000000002</v>
      </c>
      <c r="K58" s="21">
        <f t="shared" si="7"/>
        <v>7.6127700000000003</v>
      </c>
      <c r="L58" s="21">
        <f t="shared" si="8"/>
        <v>1.2295800000000001</v>
      </c>
      <c r="M58" s="158">
        <f t="shared" si="9"/>
        <v>25.3</v>
      </c>
      <c r="N58" s="22"/>
      <c r="P58" s="37">
        <f t="shared" si="12"/>
        <v>10.555160000000001</v>
      </c>
      <c r="Q58" s="37">
        <f t="shared" si="13"/>
        <v>5.9024900000000002</v>
      </c>
      <c r="R58" s="37">
        <f t="shared" si="14"/>
        <v>7.6127700000000003</v>
      </c>
      <c r="S58" s="37">
        <f t="shared" si="15"/>
        <v>1.2295800000000001</v>
      </c>
      <c r="T58" s="37">
        <f t="shared" si="10"/>
        <v>25.3</v>
      </c>
    </row>
    <row r="59" spans="1:20">
      <c r="A59" s="8" t="s">
        <v>101</v>
      </c>
      <c r="B59" s="197">
        <v>25.3</v>
      </c>
      <c r="C59" s="197">
        <v>25.3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10.555160000000001</v>
      </c>
      <c r="J59" s="21">
        <f t="shared" si="6"/>
        <v>5.9024900000000002</v>
      </c>
      <c r="K59" s="21">
        <f t="shared" si="7"/>
        <v>7.6127700000000003</v>
      </c>
      <c r="L59" s="21">
        <f t="shared" si="8"/>
        <v>1.2295800000000001</v>
      </c>
      <c r="M59" s="158">
        <f t="shared" si="9"/>
        <v>25.3</v>
      </c>
      <c r="N59" s="22"/>
      <c r="P59" s="37">
        <f t="shared" si="12"/>
        <v>10.555160000000001</v>
      </c>
      <c r="Q59" s="37">
        <f t="shared" si="13"/>
        <v>5.9024900000000002</v>
      </c>
      <c r="R59" s="37">
        <f t="shared" si="14"/>
        <v>7.6127700000000003</v>
      </c>
      <c r="S59" s="37">
        <f t="shared" si="15"/>
        <v>1.2295800000000001</v>
      </c>
      <c r="T59" s="37">
        <f t="shared" si="10"/>
        <v>25.3</v>
      </c>
    </row>
    <row r="60" spans="1:20">
      <c r="A60" s="8" t="s">
        <v>102</v>
      </c>
      <c r="B60" s="197">
        <v>25.3</v>
      </c>
      <c r="C60" s="197">
        <v>25.3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10.555160000000001</v>
      </c>
      <c r="J60" s="21">
        <f t="shared" si="6"/>
        <v>5.9024900000000002</v>
      </c>
      <c r="K60" s="21">
        <f t="shared" si="7"/>
        <v>7.6127700000000003</v>
      </c>
      <c r="L60" s="21">
        <f t="shared" si="8"/>
        <v>1.2295800000000001</v>
      </c>
      <c r="M60" s="158">
        <f t="shared" si="9"/>
        <v>25.3</v>
      </c>
      <c r="N60" s="22"/>
      <c r="P60" s="37">
        <f t="shared" si="12"/>
        <v>10.555160000000001</v>
      </c>
      <c r="Q60" s="37">
        <f t="shared" si="13"/>
        <v>5.9024900000000002</v>
      </c>
      <c r="R60" s="37">
        <f t="shared" si="14"/>
        <v>7.6127700000000003</v>
      </c>
      <c r="S60" s="37">
        <f t="shared" si="15"/>
        <v>1.2295800000000001</v>
      </c>
      <c r="T60" s="37">
        <f t="shared" si="10"/>
        <v>25.3</v>
      </c>
    </row>
    <row r="61" spans="1:20">
      <c r="A61" s="8" t="s">
        <v>103</v>
      </c>
      <c r="B61" s="197">
        <v>25.3</v>
      </c>
      <c r="C61" s="197">
        <v>25.3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10.555160000000001</v>
      </c>
      <c r="J61" s="21">
        <f t="shared" si="6"/>
        <v>5.9024900000000002</v>
      </c>
      <c r="K61" s="21">
        <f t="shared" si="7"/>
        <v>7.6127700000000003</v>
      </c>
      <c r="L61" s="21">
        <f t="shared" si="8"/>
        <v>1.2295800000000001</v>
      </c>
      <c r="M61" s="158">
        <f t="shared" si="9"/>
        <v>25.3</v>
      </c>
      <c r="N61" s="22"/>
      <c r="P61" s="37">
        <f t="shared" si="12"/>
        <v>10.555160000000001</v>
      </c>
      <c r="Q61" s="37">
        <f t="shared" si="13"/>
        <v>5.9024900000000002</v>
      </c>
      <c r="R61" s="37">
        <f t="shared" si="14"/>
        <v>7.6127700000000003</v>
      </c>
      <c r="S61" s="37">
        <f t="shared" si="15"/>
        <v>1.2295800000000001</v>
      </c>
      <c r="T61" s="37">
        <f t="shared" si="10"/>
        <v>25.3</v>
      </c>
    </row>
    <row r="62" spans="1:20">
      <c r="A62" s="8" t="s">
        <v>104</v>
      </c>
      <c r="B62" s="197">
        <v>25.3</v>
      </c>
      <c r="C62" s="197">
        <v>25.3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10.555160000000001</v>
      </c>
      <c r="J62" s="21">
        <f t="shared" si="6"/>
        <v>5.9024900000000002</v>
      </c>
      <c r="K62" s="21">
        <f t="shared" si="7"/>
        <v>7.6127700000000003</v>
      </c>
      <c r="L62" s="21">
        <f t="shared" si="8"/>
        <v>1.2295800000000001</v>
      </c>
      <c r="M62" s="158">
        <f t="shared" si="9"/>
        <v>25.3</v>
      </c>
      <c r="N62" s="22"/>
      <c r="P62" s="37">
        <f t="shared" si="12"/>
        <v>10.555160000000001</v>
      </c>
      <c r="Q62" s="37">
        <f t="shared" si="13"/>
        <v>5.9024900000000002</v>
      </c>
      <c r="R62" s="37">
        <f t="shared" si="14"/>
        <v>7.6127700000000003</v>
      </c>
      <c r="S62" s="37">
        <f t="shared" si="15"/>
        <v>1.2295800000000001</v>
      </c>
      <c r="T62" s="37">
        <f t="shared" si="10"/>
        <v>25.3</v>
      </c>
    </row>
    <row r="63" spans="1:20">
      <c r="A63" s="8" t="s">
        <v>105</v>
      </c>
      <c r="B63" s="197">
        <v>25.3</v>
      </c>
      <c r="C63" s="197">
        <v>25.3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10.555160000000001</v>
      </c>
      <c r="J63" s="21">
        <f t="shared" si="6"/>
        <v>5.9024900000000002</v>
      </c>
      <c r="K63" s="21">
        <f t="shared" si="7"/>
        <v>7.6127700000000003</v>
      </c>
      <c r="L63" s="21">
        <f t="shared" si="8"/>
        <v>1.2295800000000001</v>
      </c>
      <c r="M63" s="158">
        <f t="shared" si="9"/>
        <v>25.3</v>
      </c>
      <c r="N63" s="22"/>
      <c r="P63" s="37">
        <f t="shared" si="12"/>
        <v>10.555160000000001</v>
      </c>
      <c r="Q63" s="37">
        <f t="shared" si="13"/>
        <v>5.9024900000000002</v>
      </c>
      <c r="R63" s="37">
        <f t="shared" si="14"/>
        <v>7.6127700000000003</v>
      </c>
      <c r="S63" s="37">
        <f t="shared" si="15"/>
        <v>1.2295800000000001</v>
      </c>
      <c r="T63" s="37">
        <f t="shared" si="10"/>
        <v>25.3</v>
      </c>
    </row>
    <row r="64" spans="1:20">
      <c r="A64" s="8" t="s">
        <v>106</v>
      </c>
      <c r="B64" s="197">
        <v>25.3</v>
      </c>
      <c r="C64" s="197">
        <v>25.3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10.555160000000001</v>
      </c>
      <c r="J64" s="21">
        <f t="shared" si="6"/>
        <v>5.9024900000000002</v>
      </c>
      <c r="K64" s="21">
        <f t="shared" si="7"/>
        <v>7.6127700000000003</v>
      </c>
      <c r="L64" s="21">
        <f t="shared" si="8"/>
        <v>1.2295800000000001</v>
      </c>
      <c r="M64" s="158">
        <f t="shared" si="9"/>
        <v>25.3</v>
      </c>
      <c r="N64" s="22"/>
      <c r="P64" s="37">
        <f t="shared" si="12"/>
        <v>10.555160000000001</v>
      </c>
      <c r="Q64" s="37">
        <f t="shared" si="13"/>
        <v>5.9024900000000002</v>
      </c>
      <c r="R64" s="37">
        <f t="shared" si="14"/>
        <v>7.6127700000000003</v>
      </c>
      <c r="S64" s="37">
        <f t="shared" si="15"/>
        <v>1.2295800000000001</v>
      </c>
      <c r="T64" s="37">
        <f t="shared" si="10"/>
        <v>25.3</v>
      </c>
    </row>
    <row r="65" spans="1:20">
      <c r="A65" s="8" t="s">
        <v>107</v>
      </c>
      <c r="B65" s="197">
        <v>25.3</v>
      </c>
      <c r="C65" s="197">
        <v>25.3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10.555160000000001</v>
      </c>
      <c r="J65" s="21">
        <f t="shared" si="6"/>
        <v>5.9024900000000002</v>
      </c>
      <c r="K65" s="21">
        <f t="shared" si="7"/>
        <v>7.6127700000000003</v>
      </c>
      <c r="L65" s="21">
        <f t="shared" si="8"/>
        <v>1.2295800000000001</v>
      </c>
      <c r="M65" s="158">
        <f t="shared" si="9"/>
        <v>25.3</v>
      </c>
      <c r="N65" s="22"/>
      <c r="P65" s="37">
        <f t="shared" si="12"/>
        <v>10.555160000000001</v>
      </c>
      <c r="Q65" s="37">
        <f t="shared" si="13"/>
        <v>5.9024900000000002</v>
      </c>
      <c r="R65" s="37">
        <f t="shared" si="14"/>
        <v>7.6127700000000003</v>
      </c>
      <c r="S65" s="37">
        <f t="shared" si="15"/>
        <v>1.2295800000000001</v>
      </c>
      <c r="T65" s="37">
        <f t="shared" si="10"/>
        <v>25.3</v>
      </c>
    </row>
    <row r="66" spans="1:20">
      <c r="A66" s="8" t="s">
        <v>108</v>
      </c>
      <c r="B66" s="197">
        <v>25.3</v>
      </c>
      <c r="C66" s="197">
        <v>25.3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10.555160000000001</v>
      </c>
      <c r="J66" s="21">
        <f t="shared" si="6"/>
        <v>5.9024900000000002</v>
      </c>
      <c r="K66" s="21">
        <f t="shared" si="7"/>
        <v>7.6127700000000003</v>
      </c>
      <c r="L66" s="21">
        <f t="shared" si="8"/>
        <v>1.2295800000000001</v>
      </c>
      <c r="M66" s="158">
        <f t="shared" si="9"/>
        <v>25.3</v>
      </c>
      <c r="N66" s="22"/>
      <c r="P66" s="37">
        <f t="shared" si="12"/>
        <v>10.555160000000001</v>
      </c>
      <c r="Q66" s="37">
        <f t="shared" si="13"/>
        <v>5.9024900000000002</v>
      </c>
      <c r="R66" s="37">
        <f t="shared" si="14"/>
        <v>7.6127700000000003</v>
      </c>
      <c r="S66" s="37">
        <f t="shared" si="15"/>
        <v>1.2295800000000001</v>
      </c>
      <c r="T66" s="37">
        <f t="shared" si="10"/>
        <v>25.3</v>
      </c>
    </row>
    <row r="67" spans="1:20">
      <c r="A67" s="8" t="s">
        <v>109</v>
      </c>
      <c r="B67" s="197">
        <v>25.3</v>
      </c>
      <c r="C67" s="197">
        <v>25.3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10.555160000000001</v>
      </c>
      <c r="J67" s="21">
        <f t="shared" si="6"/>
        <v>5.9024900000000002</v>
      </c>
      <c r="K67" s="21">
        <f t="shared" si="7"/>
        <v>7.6127700000000003</v>
      </c>
      <c r="L67" s="21">
        <f t="shared" si="8"/>
        <v>1.2295800000000001</v>
      </c>
      <c r="M67" s="158">
        <f t="shared" si="9"/>
        <v>25.3</v>
      </c>
      <c r="N67" s="22"/>
      <c r="P67" s="37">
        <f t="shared" ref="P67:P98" si="17">I67</f>
        <v>10.555160000000001</v>
      </c>
      <c r="Q67" s="37">
        <f t="shared" ref="Q67:Q98" si="18">J67</f>
        <v>5.9024900000000002</v>
      </c>
      <c r="R67" s="37">
        <f t="shared" ref="R67:R98" si="19">K67</f>
        <v>7.6127700000000003</v>
      </c>
      <c r="S67" s="37">
        <f t="shared" ref="S67:S98" si="20">L67</f>
        <v>1.2295800000000001</v>
      </c>
      <c r="T67" s="37">
        <f t="shared" si="10"/>
        <v>25.3</v>
      </c>
    </row>
    <row r="68" spans="1:20">
      <c r="A68" s="8" t="s">
        <v>110</v>
      </c>
      <c r="B68" s="197">
        <v>25.3</v>
      </c>
      <c r="C68" s="197">
        <v>25.3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10.555160000000001</v>
      </c>
      <c r="J68" s="21">
        <f t="shared" ref="J68:J98" si="22">C68*E68/100</f>
        <v>5.9024900000000002</v>
      </c>
      <c r="K68" s="21">
        <f t="shared" ref="K68:K98" si="23">C68*F68/100</f>
        <v>7.6127700000000003</v>
      </c>
      <c r="L68" s="21">
        <f t="shared" ref="L68:L98" si="24">C68*G68/100</f>
        <v>1.2295800000000001</v>
      </c>
      <c r="M68" s="158">
        <f t="shared" ref="M68:M98" si="25">SUM(I68:L68)</f>
        <v>25.3</v>
      </c>
      <c r="N68" s="22"/>
      <c r="P68" s="37">
        <f t="shared" si="17"/>
        <v>10.555160000000001</v>
      </c>
      <c r="Q68" s="37">
        <f t="shared" si="18"/>
        <v>5.9024900000000002</v>
      </c>
      <c r="R68" s="37">
        <f t="shared" si="19"/>
        <v>7.6127700000000003</v>
      </c>
      <c r="S68" s="37">
        <f t="shared" si="20"/>
        <v>1.2295800000000001</v>
      </c>
      <c r="T68" s="37">
        <f t="shared" ref="T68:T99" si="26">SUM(P68:S68)</f>
        <v>25.3</v>
      </c>
    </row>
    <row r="69" spans="1:20">
      <c r="A69" s="8" t="s">
        <v>111</v>
      </c>
      <c r="B69" s="197">
        <v>25.3</v>
      </c>
      <c r="C69" s="197">
        <v>25.3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10.555160000000001</v>
      </c>
      <c r="J69" s="21">
        <f t="shared" si="22"/>
        <v>5.9024900000000002</v>
      </c>
      <c r="K69" s="21">
        <f t="shared" si="23"/>
        <v>7.6127700000000003</v>
      </c>
      <c r="L69" s="21">
        <f t="shared" si="24"/>
        <v>1.2295800000000001</v>
      </c>
      <c r="M69" s="158">
        <f t="shared" si="25"/>
        <v>25.3</v>
      </c>
      <c r="N69" s="22"/>
      <c r="P69" s="37">
        <f t="shared" si="17"/>
        <v>10.555160000000001</v>
      </c>
      <c r="Q69" s="37">
        <f t="shared" si="18"/>
        <v>5.9024900000000002</v>
      </c>
      <c r="R69" s="37">
        <f t="shared" si="19"/>
        <v>7.6127700000000003</v>
      </c>
      <c r="S69" s="37">
        <f t="shared" si="20"/>
        <v>1.2295800000000001</v>
      </c>
      <c r="T69" s="37">
        <f t="shared" si="26"/>
        <v>25.3</v>
      </c>
    </row>
    <row r="70" spans="1:20">
      <c r="A70" s="8" t="s">
        <v>112</v>
      </c>
      <c r="B70" s="197">
        <v>25.3</v>
      </c>
      <c r="C70" s="197">
        <v>25.3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10.555160000000001</v>
      </c>
      <c r="J70" s="21">
        <f t="shared" si="22"/>
        <v>5.9024900000000002</v>
      </c>
      <c r="K70" s="21">
        <f t="shared" si="23"/>
        <v>7.6127700000000003</v>
      </c>
      <c r="L70" s="21">
        <f t="shared" si="24"/>
        <v>1.2295800000000001</v>
      </c>
      <c r="M70" s="158">
        <f t="shared" si="25"/>
        <v>25.3</v>
      </c>
      <c r="N70" s="22"/>
      <c r="P70" s="37">
        <f t="shared" si="17"/>
        <v>10.555160000000001</v>
      </c>
      <c r="Q70" s="37">
        <f t="shared" si="18"/>
        <v>5.9024900000000002</v>
      </c>
      <c r="R70" s="37">
        <f t="shared" si="19"/>
        <v>7.6127700000000003</v>
      </c>
      <c r="S70" s="37">
        <f t="shared" si="20"/>
        <v>1.2295800000000001</v>
      </c>
      <c r="T70" s="37">
        <f t="shared" si="26"/>
        <v>25.3</v>
      </c>
    </row>
    <row r="71" spans="1:20">
      <c r="A71" s="8" t="s">
        <v>113</v>
      </c>
      <c r="B71" s="197">
        <v>25.3</v>
      </c>
      <c r="C71" s="197">
        <v>25.3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10.555160000000001</v>
      </c>
      <c r="J71" s="21">
        <f t="shared" si="22"/>
        <v>5.9024900000000002</v>
      </c>
      <c r="K71" s="21">
        <f t="shared" si="23"/>
        <v>7.6127700000000003</v>
      </c>
      <c r="L71" s="21">
        <f t="shared" si="24"/>
        <v>1.2295800000000001</v>
      </c>
      <c r="M71" s="158">
        <f t="shared" si="25"/>
        <v>25.3</v>
      </c>
      <c r="N71" s="22"/>
      <c r="P71" s="37">
        <f t="shared" si="17"/>
        <v>10.555160000000001</v>
      </c>
      <c r="Q71" s="37">
        <f t="shared" si="18"/>
        <v>5.9024900000000002</v>
      </c>
      <c r="R71" s="37">
        <f t="shared" si="19"/>
        <v>7.6127700000000003</v>
      </c>
      <c r="S71" s="37">
        <f t="shared" si="20"/>
        <v>1.2295800000000001</v>
      </c>
      <c r="T71" s="37">
        <f t="shared" si="26"/>
        <v>25.3</v>
      </c>
    </row>
    <row r="72" spans="1:20">
      <c r="A72" s="8" t="s">
        <v>114</v>
      </c>
      <c r="B72" s="197">
        <v>25.3</v>
      </c>
      <c r="C72" s="197">
        <v>25.3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10.555160000000001</v>
      </c>
      <c r="J72" s="21">
        <f t="shared" si="22"/>
        <v>5.9024900000000002</v>
      </c>
      <c r="K72" s="21">
        <f t="shared" si="23"/>
        <v>7.6127700000000003</v>
      </c>
      <c r="L72" s="21">
        <f t="shared" si="24"/>
        <v>1.2295800000000001</v>
      </c>
      <c r="M72" s="158">
        <f t="shared" si="25"/>
        <v>25.3</v>
      </c>
      <c r="N72" s="22"/>
      <c r="P72" s="37">
        <f t="shared" si="17"/>
        <v>10.555160000000001</v>
      </c>
      <c r="Q72" s="37">
        <f t="shared" si="18"/>
        <v>5.9024900000000002</v>
      </c>
      <c r="R72" s="37">
        <f t="shared" si="19"/>
        <v>7.6127700000000003</v>
      </c>
      <c r="S72" s="37">
        <f t="shared" si="20"/>
        <v>1.2295800000000001</v>
      </c>
      <c r="T72" s="37">
        <f t="shared" si="26"/>
        <v>25.3</v>
      </c>
    </row>
    <row r="73" spans="1:20">
      <c r="A73" s="8" t="s">
        <v>115</v>
      </c>
      <c r="B73" s="197">
        <v>25.3</v>
      </c>
      <c r="C73" s="197">
        <v>25.3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10.555160000000001</v>
      </c>
      <c r="J73" s="21">
        <f t="shared" si="22"/>
        <v>5.9024900000000002</v>
      </c>
      <c r="K73" s="21">
        <f t="shared" si="23"/>
        <v>7.6127700000000003</v>
      </c>
      <c r="L73" s="21">
        <f t="shared" si="24"/>
        <v>1.2295800000000001</v>
      </c>
      <c r="M73" s="158">
        <f t="shared" si="25"/>
        <v>25.3</v>
      </c>
      <c r="N73" s="22"/>
      <c r="P73" s="37">
        <f t="shared" si="17"/>
        <v>10.555160000000001</v>
      </c>
      <c r="Q73" s="37">
        <f t="shared" si="18"/>
        <v>5.9024900000000002</v>
      </c>
      <c r="R73" s="37">
        <f t="shared" si="19"/>
        <v>7.6127700000000003</v>
      </c>
      <c r="S73" s="37">
        <f t="shared" si="20"/>
        <v>1.2295800000000001</v>
      </c>
      <c r="T73" s="37">
        <f t="shared" si="26"/>
        <v>25.3</v>
      </c>
    </row>
    <row r="74" spans="1:20">
      <c r="A74" s="8" t="s">
        <v>116</v>
      </c>
      <c r="B74" s="197">
        <v>25.3</v>
      </c>
      <c r="C74" s="197">
        <v>25.3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10.555160000000001</v>
      </c>
      <c r="J74" s="21">
        <f t="shared" si="22"/>
        <v>5.9024900000000002</v>
      </c>
      <c r="K74" s="21">
        <f t="shared" si="23"/>
        <v>7.6127700000000003</v>
      </c>
      <c r="L74" s="21">
        <f t="shared" si="24"/>
        <v>1.2295800000000001</v>
      </c>
      <c r="M74" s="158">
        <f t="shared" si="25"/>
        <v>25.3</v>
      </c>
      <c r="N74" s="22"/>
      <c r="P74" s="37">
        <f t="shared" si="17"/>
        <v>10.555160000000001</v>
      </c>
      <c r="Q74" s="37">
        <f t="shared" si="18"/>
        <v>5.9024900000000002</v>
      </c>
      <c r="R74" s="37">
        <f t="shared" si="19"/>
        <v>7.6127700000000003</v>
      </c>
      <c r="S74" s="37">
        <f t="shared" si="20"/>
        <v>1.2295800000000001</v>
      </c>
      <c r="T74" s="37">
        <f t="shared" si="26"/>
        <v>25.3</v>
      </c>
    </row>
    <row r="75" spans="1:20">
      <c r="A75" s="8" t="s">
        <v>117</v>
      </c>
      <c r="B75" s="197">
        <v>25.3</v>
      </c>
      <c r="C75" s="197">
        <v>25.3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10.555160000000001</v>
      </c>
      <c r="J75" s="21">
        <f t="shared" si="22"/>
        <v>5.9024900000000002</v>
      </c>
      <c r="K75" s="21">
        <f t="shared" si="23"/>
        <v>7.6127700000000003</v>
      </c>
      <c r="L75" s="21">
        <f t="shared" si="24"/>
        <v>1.2295800000000001</v>
      </c>
      <c r="M75" s="158">
        <f t="shared" si="25"/>
        <v>25.3</v>
      </c>
      <c r="N75" s="22"/>
      <c r="P75" s="37">
        <f t="shared" si="17"/>
        <v>10.555160000000001</v>
      </c>
      <c r="Q75" s="37">
        <f t="shared" si="18"/>
        <v>5.9024900000000002</v>
      </c>
      <c r="R75" s="37">
        <f t="shared" si="19"/>
        <v>7.6127700000000003</v>
      </c>
      <c r="S75" s="37">
        <f t="shared" si="20"/>
        <v>1.2295800000000001</v>
      </c>
      <c r="T75" s="37">
        <f t="shared" si="26"/>
        <v>25.3</v>
      </c>
    </row>
    <row r="76" spans="1:20">
      <c r="A76" s="8" t="s">
        <v>118</v>
      </c>
      <c r="B76" s="197">
        <v>25.3</v>
      </c>
      <c r="C76" s="197">
        <v>25.3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10.555160000000001</v>
      </c>
      <c r="J76" s="21">
        <f t="shared" si="22"/>
        <v>5.9024900000000002</v>
      </c>
      <c r="K76" s="21">
        <f t="shared" si="23"/>
        <v>7.6127700000000003</v>
      </c>
      <c r="L76" s="21">
        <f t="shared" si="24"/>
        <v>1.2295800000000001</v>
      </c>
      <c r="M76" s="158">
        <f t="shared" si="25"/>
        <v>25.3</v>
      </c>
      <c r="N76" s="22"/>
      <c r="P76" s="37">
        <f t="shared" si="17"/>
        <v>10.555160000000001</v>
      </c>
      <c r="Q76" s="37">
        <f t="shared" si="18"/>
        <v>5.9024900000000002</v>
      </c>
      <c r="R76" s="37">
        <f t="shared" si="19"/>
        <v>7.6127700000000003</v>
      </c>
      <c r="S76" s="37">
        <f t="shared" si="20"/>
        <v>1.2295800000000001</v>
      </c>
      <c r="T76" s="37">
        <f t="shared" si="26"/>
        <v>25.3</v>
      </c>
    </row>
    <row r="77" spans="1:20">
      <c r="A77" s="8" t="s">
        <v>119</v>
      </c>
      <c r="B77" s="197">
        <v>25.3</v>
      </c>
      <c r="C77" s="197">
        <v>25.3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10.555160000000001</v>
      </c>
      <c r="J77" s="21">
        <f t="shared" si="22"/>
        <v>5.9024900000000002</v>
      </c>
      <c r="K77" s="21">
        <f t="shared" si="23"/>
        <v>7.6127700000000003</v>
      </c>
      <c r="L77" s="21">
        <f t="shared" si="24"/>
        <v>1.2295800000000001</v>
      </c>
      <c r="M77" s="158">
        <f t="shared" si="25"/>
        <v>25.3</v>
      </c>
      <c r="N77" s="22"/>
      <c r="P77" s="37">
        <f t="shared" si="17"/>
        <v>10.555160000000001</v>
      </c>
      <c r="Q77" s="37">
        <f t="shared" si="18"/>
        <v>5.9024900000000002</v>
      </c>
      <c r="R77" s="37">
        <f t="shared" si="19"/>
        <v>7.6127700000000003</v>
      </c>
      <c r="S77" s="37">
        <f t="shared" si="20"/>
        <v>1.2295800000000001</v>
      </c>
      <c r="T77" s="37">
        <f t="shared" si="26"/>
        <v>25.3</v>
      </c>
    </row>
    <row r="78" spans="1:20">
      <c r="A78" s="8" t="s">
        <v>120</v>
      </c>
      <c r="B78" s="197">
        <v>25.3</v>
      </c>
      <c r="C78" s="197">
        <v>25.3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10.555160000000001</v>
      </c>
      <c r="J78" s="21">
        <f t="shared" si="22"/>
        <v>5.9024900000000002</v>
      </c>
      <c r="K78" s="21">
        <f t="shared" si="23"/>
        <v>7.6127700000000003</v>
      </c>
      <c r="L78" s="21">
        <f t="shared" si="24"/>
        <v>1.2295800000000001</v>
      </c>
      <c r="M78" s="158">
        <f t="shared" si="25"/>
        <v>25.3</v>
      </c>
      <c r="N78" s="22"/>
      <c r="P78" s="37">
        <f t="shared" si="17"/>
        <v>10.555160000000001</v>
      </c>
      <c r="Q78" s="37">
        <f t="shared" si="18"/>
        <v>5.9024900000000002</v>
      </c>
      <c r="R78" s="37">
        <f t="shared" si="19"/>
        <v>7.6127700000000003</v>
      </c>
      <c r="S78" s="37">
        <f t="shared" si="20"/>
        <v>1.2295800000000001</v>
      </c>
      <c r="T78" s="37">
        <f t="shared" si="26"/>
        <v>25.3</v>
      </c>
    </row>
    <row r="79" spans="1:20">
      <c r="A79" s="8" t="s">
        <v>121</v>
      </c>
      <c r="B79" s="197">
        <v>25.3</v>
      </c>
      <c r="C79" s="197">
        <v>25.3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10.555160000000001</v>
      </c>
      <c r="J79" s="21">
        <f t="shared" si="22"/>
        <v>5.9024900000000002</v>
      </c>
      <c r="K79" s="21">
        <f t="shared" si="23"/>
        <v>7.6127700000000003</v>
      </c>
      <c r="L79" s="21">
        <f t="shared" si="24"/>
        <v>1.2295800000000001</v>
      </c>
      <c r="M79" s="158">
        <f t="shared" si="25"/>
        <v>25.3</v>
      </c>
      <c r="N79" s="22"/>
      <c r="P79" s="37">
        <f t="shared" si="17"/>
        <v>10.555160000000001</v>
      </c>
      <c r="Q79" s="37">
        <f t="shared" si="18"/>
        <v>5.9024900000000002</v>
      </c>
      <c r="R79" s="37">
        <f t="shared" si="19"/>
        <v>7.6127700000000003</v>
      </c>
      <c r="S79" s="37">
        <f t="shared" si="20"/>
        <v>1.2295800000000001</v>
      </c>
      <c r="T79" s="37">
        <f t="shared" si="26"/>
        <v>25.3</v>
      </c>
    </row>
    <row r="80" spans="1:20">
      <c r="A80" s="8" t="s">
        <v>122</v>
      </c>
      <c r="B80" s="197">
        <v>25.3</v>
      </c>
      <c r="C80" s="197">
        <v>25.3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10.555160000000001</v>
      </c>
      <c r="J80" s="21">
        <f t="shared" si="22"/>
        <v>5.9024900000000002</v>
      </c>
      <c r="K80" s="21">
        <f t="shared" si="23"/>
        <v>7.6127700000000003</v>
      </c>
      <c r="L80" s="21">
        <f t="shared" si="24"/>
        <v>1.2295800000000001</v>
      </c>
      <c r="M80" s="158">
        <f t="shared" si="25"/>
        <v>25.3</v>
      </c>
      <c r="N80" s="22"/>
      <c r="P80" s="37">
        <f t="shared" si="17"/>
        <v>10.555160000000001</v>
      </c>
      <c r="Q80" s="37">
        <f t="shared" si="18"/>
        <v>5.9024900000000002</v>
      </c>
      <c r="R80" s="37">
        <f t="shared" si="19"/>
        <v>7.6127700000000003</v>
      </c>
      <c r="S80" s="37">
        <f t="shared" si="20"/>
        <v>1.2295800000000001</v>
      </c>
      <c r="T80" s="37">
        <f t="shared" si="26"/>
        <v>25.3</v>
      </c>
    </row>
    <row r="81" spans="1:20">
      <c r="A81" s="8" t="s">
        <v>123</v>
      </c>
      <c r="B81" s="197">
        <v>25.3</v>
      </c>
      <c r="C81" s="197">
        <v>25.3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10.555160000000001</v>
      </c>
      <c r="J81" s="21">
        <f t="shared" si="22"/>
        <v>5.9024900000000002</v>
      </c>
      <c r="K81" s="21">
        <f t="shared" si="23"/>
        <v>7.6127700000000003</v>
      </c>
      <c r="L81" s="21">
        <f t="shared" si="24"/>
        <v>1.2295800000000001</v>
      </c>
      <c r="M81" s="158">
        <f t="shared" si="25"/>
        <v>25.3</v>
      </c>
      <c r="N81" s="22"/>
      <c r="P81" s="37">
        <f t="shared" si="17"/>
        <v>10.555160000000001</v>
      </c>
      <c r="Q81" s="37">
        <f t="shared" si="18"/>
        <v>5.9024900000000002</v>
      </c>
      <c r="R81" s="37">
        <f t="shared" si="19"/>
        <v>7.6127700000000003</v>
      </c>
      <c r="S81" s="37">
        <f t="shared" si="20"/>
        <v>1.2295800000000001</v>
      </c>
      <c r="T81" s="37">
        <f t="shared" si="26"/>
        <v>25.3</v>
      </c>
    </row>
    <row r="82" spans="1:20">
      <c r="A82" s="8" t="s">
        <v>124</v>
      </c>
      <c r="B82" s="197">
        <v>25.3</v>
      </c>
      <c r="C82" s="197">
        <v>25.3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10.555160000000001</v>
      </c>
      <c r="J82" s="21">
        <f t="shared" si="22"/>
        <v>5.9024900000000002</v>
      </c>
      <c r="K82" s="21">
        <f t="shared" si="23"/>
        <v>7.6127700000000003</v>
      </c>
      <c r="L82" s="21">
        <f t="shared" si="24"/>
        <v>1.2295800000000001</v>
      </c>
      <c r="M82" s="158">
        <f t="shared" si="25"/>
        <v>25.3</v>
      </c>
      <c r="N82" s="22"/>
      <c r="P82" s="37">
        <f t="shared" si="17"/>
        <v>10.555160000000001</v>
      </c>
      <c r="Q82" s="37">
        <f t="shared" si="18"/>
        <v>5.9024900000000002</v>
      </c>
      <c r="R82" s="37">
        <f t="shared" si="19"/>
        <v>7.6127700000000003</v>
      </c>
      <c r="S82" s="37">
        <f t="shared" si="20"/>
        <v>1.2295800000000001</v>
      </c>
      <c r="T82" s="37">
        <f t="shared" si="26"/>
        <v>25.3</v>
      </c>
    </row>
    <row r="83" spans="1:20">
      <c r="A83" s="8" t="s">
        <v>125</v>
      </c>
      <c r="B83" s="197">
        <v>25.3</v>
      </c>
      <c r="C83" s="197">
        <v>25.3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10.555160000000001</v>
      </c>
      <c r="J83" s="21">
        <f t="shared" si="22"/>
        <v>5.9024900000000002</v>
      </c>
      <c r="K83" s="21">
        <f t="shared" si="23"/>
        <v>7.6127700000000003</v>
      </c>
      <c r="L83" s="21">
        <f t="shared" si="24"/>
        <v>1.2295800000000001</v>
      </c>
      <c r="M83" s="158">
        <f t="shared" si="25"/>
        <v>25.3</v>
      </c>
      <c r="N83" s="22"/>
      <c r="P83" s="37">
        <f t="shared" si="17"/>
        <v>10.555160000000001</v>
      </c>
      <c r="Q83" s="37">
        <f t="shared" si="18"/>
        <v>5.9024900000000002</v>
      </c>
      <c r="R83" s="37">
        <f t="shared" si="19"/>
        <v>7.6127700000000003</v>
      </c>
      <c r="S83" s="37">
        <f t="shared" si="20"/>
        <v>1.2295800000000001</v>
      </c>
      <c r="T83" s="37">
        <f t="shared" si="26"/>
        <v>25.3</v>
      </c>
    </row>
    <row r="84" spans="1:20">
      <c r="A84" s="8" t="s">
        <v>126</v>
      </c>
      <c r="B84" s="197">
        <v>25.3</v>
      </c>
      <c r="C84" s="197">
        <v>25.3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10.555160000000001</v>
      </c>
      <c r="J84" s="21">
        <f t="shared" si="22"/>
        <v>5.9024900000000002</v>
      </c>
      <c r="K84" s="21">
        <f t="shared" si="23"/>
        <v>7.6127700000000003</v>
      </c>
      <c r="L84" s="21">
        <f t="shared" si="24"/>
        <v>1.2295800000000001</v>
      </c>
      <c r="M84" s="158">
        <f t="shared" si="25"/>
        <v>25.3</v>
      </c>
      <c r="N84" s="22"/>
      <c r="P84" s="37">
        <f t="shared" si="17"/>
        <v>10.555160000000001</v>
      </c>
      <c r="Q84" s="37">
        <f t="shared" si="18"/>
        <v>5.9024900000000002</v>
      </c>
      <c r="R84" s="37">
        <f t="shared" si="19"/>
        <v>7.6127700000000003</v>
      </c>
      <c r="S84" s="37">
        <f t="shared" si="20"/>
        <v>1.2295800000000001</v>
      </c>
      <c r="T84" s="37">
        <f t="shared" si="26"/>
        <v>25.3</v>
      </c>
    </row>
    <row r="85" spans="1:20">
      <c r="A85" s="8" t="s">
        <v>127</v>
      </c>
      <c r="B85" s="197">
        <v>25.3</v>
      </c>
      <c r="C85" s="197">
        <v>25.3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10.555160000000001</v>
      </c>
      <c r="J85" s="21">
        <f t="shared" si="22"/>
        <v>5.9024900000000002</v>
      </c>
      <c r="K85" s="21">
        <f t="shared" si="23"/>
        <v>7.6127700000000003</v>
      </c>
      <c r="L85" s="21">
        <f t="shared" si="24"/>
        <v>1.2295800000000001</v>
      </c>
      <c r="M85" s="158">
        <f t="shared" si="25"/>
        <v>25.3</v>
      </c>
      <c r="N85" s="22"/>
      <c r="P85" s="37">
        <f t="shared" si="17"/>
        <v>10.555160000000001</v>
      </c>
      <c r="Q85" s="37">
        <f t="shared" si="18"/>
        <v>5.9024900000000002</v>
      </c>
      <c r="R85" s="37">
        <f t="shared" si="19"/>
        <v>7.6127700000000003</v>
      </c>
      <c r="S85" s="37">
        <f t="shared" si="20"/>
        <v>1.2295800000000001</v>
      </c>
      <c r="T85" s="37">
        <f t="shared" si="26"/>
        <v>25.3</v>
      </c>
    </row>
    <row r="86" spans="1:20">
      <c r="A86" s="8" t="s">
        <v>128</v>
      </c>
      <c r="B86" s="197">
        <v>25.3</v>
      </c>
      <c r="C86" s="197">
        <v>25.3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10.555160000000001</v>
      </c>
      <c r="J86" s="21">
        <f t="shared" si="22"/>
        <v>5.9024900000000002</v>
      </c>
      <c r="K86" s="21">
        <f t="shared" si="23"/>
        <v>7.6127700000000003</v>
      </c>
      <c r="L86" s="21">
        <f t="shared" si="24"/>
        <v>1.2295800000000001</v>
      </c>
      <c r="M86" s="158">
        <f t="shared" si="25"/>
        <v>25.3</v>
      </c>
      <c r="N86" s="22"/>
      <c r="P86" s="37">
        <f t="shared" si="17"/>
        <v>10.555160000000001</v>
      </c>
      <c r="Q86" s="37">
        <f t="shared" si="18"/>
        <v>5.9024900000000002</v>
      </c>
      <c r="R86" s="37">
        <f t="shared" si="19"/>
        <v>7.6127700000000003</v>
      </c>
      <c r="S86" s="37">
        <f t="shared" si="20"/>
        <v>1.2295800000000001</v>
      </c>
      <c r="T86" s="37">
        <f t="shared" si="26"/>
        <v>25.3</v>
      </c>
    </row>
    <row r="87" spans="1:20">
      <c r="A87" s="8" t="s">
        <v>129</v>
      </c>
      <c r="B87" s="197">
        <v>25.3</v>
      </c>
      <c r="C87" s="197">
        <v>25.3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10.555160000000001</v>
      </c>
      <c r="J87" s="21">
        <f t="shared" si="22"/>
        <v>5.9024900000000002</v>
      </c>
      <c r="K87" s="21">
        <f t="shared" si="23"/>
        <v>7.6127700000000003</v>
      </c>
      <c r="L87" s="21">
        <f t="shared" si="24"/>
        <v>1.2295800000000001</v>
      </c>
      <c r="M87" s="158">
        <f t="shared" si="25"/>
        <v>25.3</v>
      </c>
      <c r="N87" s="22"/>
      <c r="P87" s="37">
        <f t="shared" si="17"/>
        <v>10.555160000000001</v>
      </c>
      <c r="Q87" s="37">
        <f t="shared" si="18"/>
        <v>5.9024900000000002</v>
      </c>
      <c r="R87" s="37">
        <f t="shared" si="19"/>
        <v>7.6127700000000003</v>
      </c>
      <c r="S87" s="37">
        <f t="shared" si="20"/>
        <v>1.2295800000000001</v>
      </c>
      <c r="T87" s="37">
        <f t="shared" si="26"/>
        <v>25.3</v>
      </c>
    </row>
    <row r="88" spans="1:20">
      <c r="A88" s="8" t="s">
        <v>130</v>
      </c>
      <c r="B88" s="197">
        <v>25.3</v>
      </c>
      <c r="C88" s="197">
        <v>25.3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10.555160000000001</v>
      </c>
      <c r="J88" s="21">
        <f t="shared" si="22"/>
        <v>5.9024900000000002</v>
      </c>
      <c r="K88" s="21">
        <f t="shared" si="23"/>
        <v>7.6127700000000003</v>
      </c>
      <c r="L88" s="21">
        <f t="shared" si="24"/>
        <v>1.2295800000000001</v>
      </c>
      <c r="M88" s="158">
        <f t="shared" si="25"/>
        <v>25.3</v>
      </c>
      <c r="N88" s="22"/>
      <c r="P88" s="37">
        <f t="shared" si="17"/>
        <v>10.555160000000001</v>
      </c>
      <c r="Q88" s="37">
        <f t="shared" si="18"/>
        <v>5.9024900000000002</v>
      </c>
      <c r="R88" s="37">
        <f t="shared" si="19"/>
        <v>7.6127700000000003</v>
      </c>
      <c r="S88" s="37">
        <f t="shared" si="20"/>
        <v>1.2295800000000001</v>
      </c>
      <c r="T88" s="37">
        <f t="shared" si="26"/>
        <v>25.3</v>
      </c>
    </row>
    <row r="89" spans="1:20">
      <c r="A89" s="8" t="s">
        <v>131</v>
      </c>
      <c r="B89" s="197">
        <v>25.3</v>
      </c>
      <c r="C89" s="197">
        <v>25.3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10.555160000000001</v>
      </c>
      <c r="J89" s="21">
        <f t="shared" si="22"/>
        <v>5.9024900000000002</v>
      </c>
      <c r="K89" s="21">
        <f t="shared" si="23"/>
        <v>7.6127700000000003</v>
      </c>
      <c r="L89" s="21">
        <f t="shared" si="24"/>
        <v>1.2295800000000001</v>
      </c>
      <c r="M89" s="158">
        <f t="shared" si="25"/>
        <v>25.3</v>
      </c>
      <c r="N89" s="22"/>
      <c r="P89" s="37">
        <f t="shared" si="17"/>
        <v>10.555160000000001</v>
      </c>
      <c r="Q89" s="37">
        <f t="shared" si="18"/>
        <v>5.9024900000000002</v>
      </c>
      <c r="R89" s="37">
        <f t="shared" si="19"/>
        <v>7.6127700000000003</v>
      </c>
      <c r="S89" s="37">
        <f t="shared" si="20"/>
        <v>1.2295800000000001</v>
      </c>
      <c r="T89" s="37">
        <f t="shared" si="26"/>
        <v>25.3</v>
      </c>
    </row>
    <row r="90" spans="1:20">
      <c r="A90" s="8" t="s">
        <v>132</v>
      </c>
      <c r="B90" s="197">
        <v>25.3</v>
      </c>
      <c r="C90" s="197">
        <v>25.3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10.555160000000001</v>
      </c>
      <c r="J90" s="21">
        <f t="shared" si="22"/>
        <v>5.9024900000000002</v>
      </c>
      <c r="K90" s="21">
        <f t="shared" si="23"/>
        <v>7.6127700000000003</v>
      </c>
      <c r="L90" s="21">
        <f t="shared" si="24"/>
        <v>1.2295800000000001</v>
      </c>
      <c r="M90" s="158">
        <f t="shared" si="25"/>
        <v>25.3</v>
      </c>
      <c r="N90" s="22"/>
      <c r="P90" s="37">
        <f t="shared" si="17"/>
        <v>10.555160000000001</v>
      </c>
      <c r="Q90" s="37">
        <f t="shared" si="18"/>
        <v>5.9024900000000002</v>
      </c>
      <c r="R90" s="37">
        <f t="shared" si="19"/>
        <v>7.6127700000000003</v>
      </c>
      <c r="S90" s="37">
        <f t="shared" si="20"/>
        <v>1.2295800000000001</v>
      </c>
      <c r="T90" s="37">
        <f t="shared" si="26"/>
        <v>25.3</v>
      </c>
    </row>
    <row r="91" spans="1:20">
      <c r="A91" s="8" t="s">
        <v>133</v>
      </c>
      <c r="B91" s="197">
        <v>25.3</v>
      </c>
      <c r="C91" s="197">
        <v>25.3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10.555160000000001</v>
      </c>
      <c r="J91" s="21">
        <f t="shared" si="22"/>
        <v>5.9024900000000002</v>
      </c>
      <c r="K91" s="21">
        <f t="shared" si="23"/>
        <v>7.6127700000000003</v>
      </c>
      <c r="L91" s="21">
        <f t="shared" si="24"/>
        <v>1.2295800000000001</v>
      </c>
      <c r="M91" s="158">
        <f t="shared" si="25"/>
        <v>25.3</v>
      </c>
      <c r="N91" s="22"/>
      <c r="P91" s="37">
        <f t="shared" si="17"/>
        <v>10.555160000000001</v>
      </c>
      <c r="Q91" s="37">
        <f t="shared" si="18"/>
        <v>5.9024900000000002</v>
      </c>
      <c r="R91" s="37">
        <f t="shared" si="19"/>
        <v>7.6127700000000003</v>
      </c>
      <c r="S91" s="37">
        <f t="shared" si="20"/>
        <v>1.2295800000000001</v>
      </c>
      <c r="T91" s="37">
        <f t="shared" si="26"/>
        <v>25.3</v>
      </c>
    </row>
    <row r="92" spans="1:20">
      <c r="A92" s="8" t="s">
        <v>134</v>
      </c>
      <c r="B92" s="197">
        <v>25.3</v>
      </c>
      <c r="C92" s="197">
        <v>25.3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10.555160000000001</v>
      </c>
      <c r="J92" s="21">
        <f t="shared" si="22"/>
        <v>5.9024900000000002</v>
      </c>
      <c r="K92" s="21">
        <f t="shared" si="23"/>
        <v>7.6127700000000003</v>
      </c>
      <c r="L92" s="21">
        <f t="shared" si="24"/>
        <v>1.2295800000000001</v>
      </c>
      <c r="M92" s="158">
        <f t="shared" si="25"/>
        <v>25.3</v>
      </c>
      <c r="N92" s="22"/>
      <c r="P92" s="37">
        <f t="shared" si="17"/>
        <v>10.555160000000001</v>
      </c>
      <c r="Q92" s="37">
        <f t="shared" si="18"/>
        <v>5.9024900000000002</v>
      </c>
      <c r="R92" s="37">
        <f t="shared" si="19"/>
        <v>7.6127700000000003</v>
      </c>
      <c r="S92" s="37">
        <f t="shared" si="20"/>
        <v>1.2295800000000001</v>
      </c>
      <c r="T92" s="37">
        <f t="shared" si="26"/>
        <v>25.3</v>
      </c>
    </row>
    <row r="93" spans="1:20">
      <c r="A93" s="8" t="s">
        <v>135</v>
      </c>
      <c r="B93" s="197">
        <v>25.3</v>
      </c>
      <c r="C93" s="197">
        <v>25.3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10.555160000000001</v>
      </c>
      <c r="J93" s="21">
        <f t="shared" si="22"/>
        <v>5.9024900000000002</v>
      </c>
      <c r="K93" s="21">
        <f t="shared" si="23"/>
        <v>7.6127700000000003</v>
      </c>
      <c r="L93" s="21">
        <f t="shared" si="24"/>
        <v>1.2295800000000001</v>
      </c>
      <c r="M93" s="158">
        <f t="shared" si="25"/>
        <v>25.3</v>
      </c>
      <c r="N93" s="22"/>
      <c r="P93" s="37">
        <f t="shared" si="17"/>
        <v>10.555160000000001</v>
      </c>
      <c r="Q93" s="37">
        <f t="shared" si="18"/>
        <v>5.9024900000000002</v>
      </c>
      <c r="R93" s="37">
        <f t="shared" si="19"/>
        <v>7.6127700000000003</v>
      </c>
      <c r="S93" s="37">
        <f t="shared" si="20"/>
        <v>1.2295800000000001</v>
      </c>
      <c r="T93" s="37">
        <f t="shared" si="26"/>
        <v>25.3</v>
      </c>
    </row>
    <row r="94" spans="1:20">
      <c r="A94" s="8" t="s">
        <v>136</v>
      </c>
      <c r="B94" s="197">
        <v>25.3</v>
      </c>
      <c r="C94" s="197">
        <v>25.3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10.555160000000001</v>
      </c>
      <c r="J94" s="21">
        <f t="shared" si="22"/>
        <v>5.9024900000000002</v>
      </c>
      <c r="K94" s="21">
        <f t="shared" si="23"/>
        <v>7.6127700000000003</v>
      </c>
      <c r="L94" s="21">
        <f t="shared" si="24"/>
        <v>1.2295800000000001</v>
      </c>
      <c r="M94" s="158">
        <f t="shared" si="25"/>
        <v>25.3</v>
      </c>
      <c r="N94" s="22"/>
      <c r="P94" s="37">
        <f t="shared" si="17"/>
        <v>10.555160000000001</v>
      </c>
      <c r="Q94" s="37">
        <f t="shared" si="18"/>
        <v>5.9024900000000002</v>
      </c>
      <c r="R94" s="37">
        <f t="shared" si="19"/>
        <v>7.6127700000000003</v>
      </c>
      <c r="S94" s="37">
        <f t="shared" si="20"/>
        <v>1.2295800000000001</v>
      </c>
      <c r="T94" s="37">
        <f t="shared" si="26"/>
        <v>25.3</v>
      </c>
    </row>
    <row r="95" spans="1:20">
      <c r="A95" s="8" t="s">
        <v>137</v>
      </c>
      <c r="B95" s="197">
        <v>25.3</v>
      </c>
      <c r="C95" s="197">
        <v>25.3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10.555160000000001</v>
      </c>
      <c r="J95" s="21">
        <f t="shared" si="22"/>
        <v>5.9024900000000002</v>
      </c>
      <c r="K95" s="21">
        <f t="shared" si="23"/>
        <v>7.6127700000000003</v>
      </c>
      <c r="L95" s="21">
        <f t="shared" si="24"/>
        <v>1.2295800000000001</v>
      </c>
      <c r="M95" s="158">
        <f t="shared" si="25"/>
        <v>25.3</v>
      </c>
      <c r="N95" s="22"/>
      <c r="P95" s="37">
        <f t="shared" si="17"/>
        <v>10.555160000000001</v>
      </c>
      <c r="Q95" s="37">
        <f t="shared" si="18"/>
        <v>5.9024900000000002</v>
      </c>
      <c r="R95" s="37">
        <f t="shared" si="19"/>
        <v>7.6127700000000003</v>
      </c>
      <c r="S95" s="37">
        <f t="shared" si="20"/>
        <v>1.2295800000000001</v>
      </c>
      <c r="T95" s="37">
        <f t="shared" si="26"/>
        <v>25.3</v>
      </c>
    </row>
    <row r="96" spans="1:20">
      <c r="A96" s="8" t="s">
        <v>138</v>
      </c>
      <c r="B96" s="197">
        <v>25.3</v>
      </c>
      <c r="C96" s="197">
        <v>25.3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10.555160000000001</v>
      </c>
      <c r="J96" s="21">
        <f t="shared" si="22"/>
        <v>5.9024900000000002</v>
      </c>
      <c r="K96" s="21">
        <f t="shared" si="23"/>
        <v>7.6127700000000003</v>
      </c>
      <c r="L96" s="21">
        <f t="shared" si="24"/>
        <v>1.2295800000000001</v>
      </c>
      <c r="M96" s="158">
        <f t="shared" si="25"/>
        <v>25.3</v>
      </c>
      <c r="N96" s="22"/>
      <c r="P96" s="37">
        <f t="shared" si="17"/>
        <v>10.555160000000001</v>
      </c>
      <c r="Q96" s="37">
        <f t="shared" si="18"/>
        <v>5.9024900000000002</v>
      </c>
      <c r="R96" s="37">
        <f t="shared" si="19"/>
        <v>7.6127700000000003</v>
      </c>
      <c r="S96" s="37">
        <f t="shared" si="20"/>
        <v>1.2295800000000001</v>
      </c>
      <c r="T96" s="37">
        <f t="shared" si="26"/>
        <v>25.3</v>
      </c>
    </row>
    <row r="97" spans="1:23">
      <c r="A97" s="8" t="s">
        <v>139</v>
      </c>
      <c r="B97" s="197">
        <v>25.3</v>
      </c>
      <c r="C97" s="197">
        <v>25.3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10.555160000000001</v>
      </c>
      <c r="J97" s="21">
        <f t="shared" si="22"/>
        <v>5.9024900000000002</v>
      </c>
      <c r="K97" s="21">
        <f t="shared" si="23"/>
        <v>7.6127700000000003</v>
      </c>
      <c r="L97" s="21">
        <f t="shared" si="24"/>
        <v>1.2295800000000001</v>
      </c>
      <c r="M97" s="158">
        <f t="shared" si="25"/>
        <v>25.3</v>
      </c>
      <c r="N97" s="22"/>
      <c r="P97" s="37">
        <f t="shared" si="17"/>
        <v>10.555160000000001</v>
      </c>
      <c r="Q97" s="37">
        <f t="shared" si="18"/>
        <v>5.9024900000000002</v>
      </c>
      <c r="R97" s="37">
        <f t="shared" si="19"/>
        <v>7.6127700000000003</v>
      </c>
      <c r="S97" s="37">
        <f t="shared" si="20"/>
        <v>1.2295800000000001</v>
      </c>
      <c r="T97" s="37">
        <f t="shared" si="26"/>
        <v>25.3</v>
      </c>
    </row>
    <row r="98" spans="1:23" ht="15.75" thickBot="1">
      <c r="A98" s="8" t="s">
        <v>140</v>
      </c>
      <c r="B98" s="197">
        <v>25.3</v>
      </c>
      <c r="C98" s="197">
        <v>25.3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10.555160000000001</v>
      </c>
      <c r="J98" s="21">
        <f t="shared" si="22"/>
        <v>5.9024900000000002</v>
      </c>
      <c r="K98" s="21">
        <f t="shared" si="23"/>
        <v>7.6127700000000003</v>
      </c>
      <c r="L98" s="21">
        <f t="shared" si="24"/>
        <v>1.2295800000000001</v>
      </c>
      <c r="M98" s="158">
        <f t="shared" si="25"/>
        <v>25.3</v>
      </c>
      <c r="N98" s="22"/>
      <c r="P98" s="37">
        <f t="shared" si="17"/>
        <v>10.555160000000001</v>
      </c>
      <c r="Q98" s="37">
        <f t="shared" si="18"/>
        <v>5.9024900000000002</v>
      </c>
      <c r="R98" s="37">
        <f t="shared" si="19"/>
        <v>7.6127700000000003</v>
      </c>
      <c r="S98" s="37">
        <f t="shared" si="20"/>
        <v>1.2295800000000001</v>
      </c>
      <c r="T98" s="37">
        <f t="shared" si="26"/>
        <v>25.3</v>
      </c>
    </row>
    <row r="99" spans="1:23" ht="15.75" thickBot="1">
      <c r="A99" s="8" t="s">
        <v>171</v>
      </c>
      <c r="B99" s="20">
        <f t="shared" ref="B99:H99" si="27">SUM(B3:B98)/4000</f>
        <v>0.60720000000000007</v>
      </c>
      <c r="C99" s="20">
        <f t="shared" si="27"/>
        <v>0.60720000000000007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0.25332384000000002</v>
      </c>
      <c r="J99" s="159">
        <f t="shared" ref="J99:L99" si="28">SUM(J3:J98)/4000</f>
        <v>0.14165975999999988</v>
      </c>
      <c r="K99" s="159">
        <f t="shared" si="28"/>
        <v>0.18270647999999984</v>
      </c>
      <c r="L99" s="159">
        <f t="shared" si="28"/>
        <v>2.9509919999999974E-2</v>
      </c>
      <c r="M99" s="160">
        <f>SUM(M3:M98)/4000</f>
        <v>0.60720000000000007</v>
      </c>
      <c r="N99" s="23"/>
      <c r="P99" s="37">
        <f>SUM(P3:P98)/4000</f>
        <v>0.25332384000000002</v>
      </c>
      <c r="Q99" s="37">
        <f t="shared" ref="Q99:S99" si="29">SUM(Q3:Q98)/4000</f>
        <v>0.14165975999999988</v>
      </c>
      <c r="R99" s="37">
        <f t="shared" si="29"/>
        <v>0.18270647999999984</v>
      </c>
      <c r="S99" s="37">
        <f t="shared" si="29"/>
        <v>2.9509919999999974E-2</v>
      </c>
      <c r="T99" s="37">
        <f t="shared" si="26"/>
        <v>0.60719999999999974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1.25</v>
      </c>
      <c r="N3" s="71">
        <v>0</v>
      </c>
      <c r="O3" s="53">
        <v>-37</v>
      </c>
      <c r="P3" s="53">
        <v>0</v>
      </c>
      <c r="Q3" s="53">
        <v>0</v>
      </c>
      <c r="R3" s="53">
        <v>0</v>
      </c>
      <c r="S3" s="72">
        <v>0</v>
      </c>
      <c r="U3" s="73">
        <v>-37</v>
      </c>
      <c r="V3" s="74">
        <v>1.25</v>
      </c>
      <c r="W3">
        <v>0</v>
      </c>
      <c r="X3">
        <v>-37</v>
      </c>
      <c r="Y3">
        <v>1.25</v>
      </c>
      <c r="Z3">
        <v>0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-37</v>
      </c>
      <c r="P4" s="46">
        <v>-5</v>
      </c>
      <c r="Q4" s="46">
        <v>0</v>
      </c>
      <c r="R4" s="46">
        <v>0</v>
      </c>
      <c r="S4" s="74">
        <v>0</v>
      </c>
      <c r="U4" s="73">
        <v>-42</v>
      </c>
      <c r="V4" s="74">
        <v>0</v>
      </c>
      <c r="W4">
        <v>0</v>
      </c>
      <c r="X4">
        <v>-37</v>
      </c>
      <c r="Y4">
        <v>0</v>
      </c>
      <c r="Z4">
        <v>-5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-35.950000000000003</v>
      </c>
      <c r="P5" s="46">
        <v>0</v>
      </c>
      <c r="Q5" s="46">
        <v>0</v>
      </c>
      <c r="R5" s="46">
        <v>0</v>
      </c>
      <c r="S5" s="74">
        <v>0</v>
      </c>
      <c r="U5" s="73">
        <v>-35.950000000000003</v>
      </c>
      <c r="V5" s="74">
        <v>0</v>
      </c>
      <c r="W5">
        <v>0</v>
      </c>
      <c r="X5">
        <v>-35.950000000000003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0.28999999999999998</v>
      </c>
      <c r="N6" s="73">
        <v>0</v>
      </c>
      <c r="O6" s="46">
        <v>-31</v>
      </c>
      <c r="P6" s="46">
        <v>-8</v>
      </c>
      <c r="Q6" s="46">
        <v>0</v>
      </c>
      <c r="R6" s="46">
        <v>0</v>
      </c>
      <c r="S6" s="74">
        <v>0</v>
      </c>
      <c r="U6" s="73">
        <v>-39</v>
      </c>
      <c r="V6" s="74">
        <v>0.28999999999999998</v>
      </c>
      <c r="W6">
        <v>0</v>
      </c>
      <c r="X6">
        <v>-31</v>
      </c>
      <c r="Y6">
        <v>0.28999999999999998</v>
      </c>
      <c r="Z6">
        <v>-8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-36</v>
      </c>
      <c r="P7" s="46">
        <v>-17</v>
      </c>
      <c r="Q7" s="46">
        <v>0</v>
      </c>
      <c r="R7" s="46">
        <v>0</v>
      </c>
      <c r="S7" s="74">
        <v>0</v>
      </c>
      <c r="U7" s="73">
        <v>-53</v>
      </c>
      <c r="V7" s="74">
        <v>0</v>
      </c>
      <c r="W7">
        <v>0</v>
      </c>
      <c r="X7">
        <v>-36</v>
      </c>
      <c r="Y7">
        <v>0</v>
      </c>
      <c r="Z7">
        <v>-17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-41</v>
      </c>
      <c r="P8" s="46">
        <v>-25</v>
      </c>
      <c r="Q8" s="46">
        <v>0</v>
      </c>
      <c r="R8" s="46">
        <v>0</v>
      </c>
      <c r="S8" s="74">
        <v>0</v>
      </c>
      <c r="U8" s="73">
        <v>-66</v>
      </c>
      <c r="V8" s="74">
        <v>0</v>
      </c>
      <c r="W8">
        <v>0</v>
      </c>
      <c r="X8">
        <v>-41</v>
      </c>
      <c r="Y8">
        <v>0</v>
      </c>
      <c r="Z8">
        <v>-25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-46</v>
      </c>
      <c r="P9" s="46">
        <v>-27</v>
      </c>
      <c r="Q9" s="46">
        <v>0</v>
      </c>
      <c r="R9" s="46">
        <v>0</v>
      </c>
      <c r="S9" s="74">
        <v>0</v>
      </c>
      <c r="U9" s="73">
        <v>-73</v>
      </c>
      <c r="V9" s="74">
        <v>0</v>
      </c>
      <c r="W9">
        <v>0</v>
      </c>
      <c r="X9">
        <v>-46</v>
      </c>
      <c r="Y9">
        <v>0</v>
      </c>
      <c r="Z9">
        <v>-27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-51</v>
      </c>
      <c r="P10" s="46">
        <v>-32</v>
      </c>
      <c r="Q10" s="46">
        <v>0</v>
      </c>
      <c r="R10" s="46">
        <v>0</v>
      </c>
      <c r="S10" s="74">
        <v>0</v>
      </c>
      <c r="U10" s="73">
        <v>-83</v>
      </c>
      <c r="V10" s="74">
        <v>0</v>
      </c>
      <c r="W10">
        <v>0</v>
      </c>
      <c r="X10">
        <v>-51</v>
      </c>
      <c r="Y10">
        <v>0</v>
      </c>
      <c r="Z10">
        <v>-32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-56</v>
      </c>
      <c r="P11" s="46">
        <v>-42</v>
      </c>
      <c r="Q11" s="46">
        <v>0</v>
      </c>
      <c r="R11" s="46">
        <v>0</v>
      </c>
      <c r="S11" s="74">
        <v>0</v>
      </c>
      <c r="U11" s="73">
        <v>-98</v>
      </c>
      <c r="V11" s="74">
        <v>0</v>
      </c>
      <c r="W11">
        <v>0</v>
      </c>
      <c r="X11">
        <v>-56</v>
      </c>
      <c r="Y11">
        <v>0</v>
      </c>
      <c r="Z11">
        <v>-42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-61</v>
      </c>
      <c r="P12" s="46">
        <v>-47</v>
      </c>
      <c r="Q12" s="46">
        <v>0</v>
      </c>
      <c r="R12" s="46">
        <v>0</v>
      </c>
      <c r="S12" s="74">
        <v>0</v>
      </c>
      <c r="U12" s="73">
        <v>-108</v>
      </c>
      <c r="V12" s="74">
        <v>0</v>
      </c>
      <c r="W12">
        <v>0</v>
      </c>
      <c r="X12">
        <v>-61</v>
      </c>
      <c r="Y12">
        <v>0</v>
      </c>
      <c r="Z12">
        <v>-47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-66</v>
      </c>
      <c r="P13" s="46">
        <v>-48</v>
      </c>
      <c r="Q13" s="46">
        <v>0</v>
      </c>
      <c r="R13" s="46">
        <v>0</v>
      </c>
      <c r="S13" s="74">
        <v>0</v>
      </c>
      <c r="U13" s="73">
        <v>-114</v>
      </c>
      <c r="V13" s="74">
        <v>0</v>
      </c>
      <c r="W13">
        <v>0</v>
      </c>
      <c r="X13">
        <v>-66</v>
      </c>
      <c r="Y13">
        <v>0</v>
      </c>
      <c r="Z13">
        <v>-48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-66</v>
      </c>
      <c r="P14" s="46">
        <v>-50</v>
      </c>
      <c r="Q14" s="46">
        <v>0</v>
      </c>
      <c r="R14" s="46">
        <v>0</v>
      </c>
      <c r="S14" s="74">
        <v>0</v>
      </c>
      <c r="U14" s="73">
        <v>-116</v>
      </c>
      <c r="V14" s="74">
        <v>0</v>
      </c>
      <c r="W14">
        <v>0</v>
      </c>
      <c r="X14">
        <v>-66</v>
      </c>
      <c r="Y14">
        <v>0</v>
      </c>
      <c r="Z14">
        <v>-50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-71</v>
      </c>
      <c r="P15" s="46">
        <v>-53</v>
      </c>
      <c r="Q15" s="46">
        <v>0</v>
      </c>
      <c r="R15" s="46">
        <v>0</v>
      </c>
      <c r="S15" s="74">
        <v>0</v>
      </c>
      <c r="U15" s="73">
        <v>-124</v>
      </c>
      <c r="V15" s="74">
        <v>0</v>
      </c>
      <c r="W15">
        <v>0</v>
      </c>
      <c r="X15">
        <v>-71</v>
      </c>
      <c r="Y15">
        <v>0</v>
      </c>
      <c r="Z15">
        <v>-53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-71</v>
      </c>
      <c r="P16" s="46">
        <v>-56</v>
      </c>
      <c r="Q16" s="46">
        <v>0</v>
      </c>
      <c r="R16" s="46">
        <v>0</v>
      </c>
      <c r="S16" s="74">
        <v>0</v>
      </c>
      <c r="U16" s="73">
        <v>-127</v>
      </c>
      <c r="V16" s="74">
        <v>0</v>
      </c>
      <c r="W16">
        <v>0</v>
      </c>
      <c r="X16">
        <v>-71</v>
      </c>
      <c r="Y16">
        <v>0</v>
      </c>
      <c r="Z16">
        <v>-56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-71</v>
      </c>
      <c r="P17" s="46">
        <v>-55</v>
      </c>
      <c r="Q17" s="46">
        <v>0</v>
      </c>
      <c r="R17" s="46">
        <v>0</v>
      </c>
      <c r="S17" s="74">
        <v>0</v>
      </c>
      <c r="U17" s="73">
        <v>-126</v>
      </c>
      <c r="V17" s="74">
        <v>0</v>
      </c>
      <c r="W17">
        <v>0</v>
      </c>
      <c r="X17">
        <v>-71</v>
      </c>
      <c r="Y17">
        <v>0</v>
      </c>
      <c r="Z17">
        <v>-55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-76</v>
      </c>
      <c r="P18" s="46">
        <v>-63</v>
      </c>
      <c r="Q18" s="46">
        <v>0</v>
      </c>
      <c r="R18" s="46">
        <v>0</v>
      </c>
      <c r="S18" s="74">
        <v>0</v>
      </c>
      <c r="U18" s="73">
        <v>-139</v>
      </c>
      <c r="V18" s="74">
        <v>0</v>
      </c>
      <c r="W18">
        <v>0</v>
      </c>
      <c r="X18">
        <v>-76</v>
      </c>
      <c r="Y18">
        <v>0</v>
      </c>
      <c r="Z18">
        <v>-63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-71</v>
      </c>
      <c r="P19" s="46">
        <v>-53</v>
      </c>
      <c r="Q19" s="46">
        <v>0</v>
      </c>
      <c r="R19" s="46">
        <v>0</v>
      </c>
      <c r="S19" s="74">
        <v>0</v>
      </c>
      <c r="U19" s="73">
        <v>-124</v>
      </c>
      <c r="V19" s="74">
        <v>0</v>
      </c>
      <c r="W19">
        <v>0</v>
      </c>
      <c r="X19">
        <v>-71</v>
      </c>
      <c r="Y19">
        <v>0</v>
      </c>
      <c r="Z19">
        <v>-53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1.83</v>
      </c>
      <c r="N20" s="73">
        <v>0</v>
      </c>
      <c r="O20" s="46">
        <v>-56</v>
      </c>
      <c r="P20" s="46">
        <v>-28</v>
      </c>
      <c r="Q20" s="46">
        <v>0</v>
      </c>
      <c r="R20" s="46">
        <v>0</v>
      </c>
      <c r="S20" s="74">
        <v>0</v>
      </c>
      <c r="U20" s="73">
        <v>-84</v>
      </c>
      <c r="V20" s="74">
        <v>1.83</v>
      </c>
      <c r="W20">
        <v>0</v>
      </c>
      <c r="X20">
        <v>-56</v>
      </c>
      <c r="Y20">
        <v>1.83</v>
      </c>
      <c r="Z20">
        <v>-28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2.41</v>
      </c>
      <c r="N21" s="73">
        <v>0</v>
      </c>
      <c r="O21" s="46">
        <v>-50.98</v>
      </c>
      <c r="P21" s="46">
        <v>-23</v>
      </c>
      <c r="Q21" s="46">
        <v>0</v>
      </c>
      <c r="R21" s="46">
        <v>0</v>
      </c>
      <c r="S21" s="74">
        <v>0</v>
      </c>
      <c r="U21" s="73">
        <v>-73.98</v>
      </c>
      <c r="V21" s="74">
        <v>2.41</v>
      </c>
      <c r="W21">
        <v>0</v>
      </c>
      <c r="X21">
        <v>-50.98</v>
      </c>
      <c r="Y21">
        <v>2.41</v>
      </c>
      <c r="Z21">
        <v>-23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1.06</v>
      </c>
      <c r="N22" s="73">
        <v>0</v>
      </c>
      <c r="O22" s="46">
        <v>-41</v>
      </c>
      <c r="P22" s="46">
        <v>-12</v>
      </c>
      <c r="Q22" s="46">
        <v>0</v>
      </c>
      <c r="R22" s="46">
        <v>0</v>
      </c>
      <c r="S22" s="74">
        <v>0</v>
      </c>
      <c r="U22" s="73">
        <v>-53</v>
      </c>
      <c r="V22" s="74">
        <v>1.06</v>
      </c>
      <c r="W22">
        <v>0</v>
      </c>
      <c r="X22">
        <v>-41</v>
      </c>
      <c r="Y22">
        <v>1.06</v>
      </c>
      <c r="Z22">
        <v>-12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4.82</v>
      </c>
      <c r="N23" s="73">
        <v>0</v>
      </c>
      <c r="O23" s="46">
        <v>-53</v>
      </c>
      <c r="P23" s="46">
        <v>-99</v>
      </c>
      <c r="Q23" s="46">
        <v>0</v>
      </c>
      <c r="R23" s="46">
        <v>0</v>
      </c>
      <c r="S23" s="74">
        <v>0</v>
      </c>
      <c r="U23" s="73">
        <v>-152</v>
      </c>
      <c r="V23" s="74">
        <v>4.82</v>
      </c>
      <c r="W23">
        <v>0</v>
      </c>
      <c r="X23">
        <v>-53</v>
      </c>
      <c r="Y23">
        <v>4.82</v>
      </c>
      <c r="Z23">
        <v>-99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4.82</v>
      </c>
      <c r="N24" s="73">
        <v>0</v>
      </c>
      <c r="O24" s="46">
        <v>-28</v>
      </c>
      <c r="P24" s="46">
        <v>-74</v>
      </c>
      <c r="Q24" s="46">
        <v>0</v>
      </c>
      <c r="R24" s="46">
        <v>0</v>
      </c>
      <c r="S24" s="74">
        <v>0</v>
      </c>
      <c r="U24" s="73">
        <v>-102</v>
      </c>
      <c r="V24" s="74">
        <v>4.82</v>
      </c>
      <c r="W24">
        <v>0</v>
      </c>
      <c r="X24">
        <v>-28</v>
      </c>
      <c r="Y24">
        <v>4.82</v>
      </c>
      <c r="Z24">
        <v>-74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4.82</v>
      </c>
      <c r="N25" s="73">
        <v>0</v>
      </c>
      <c r="O25" s="46">
        <v>-33</v>
      </c>
      <c r="P25" s="46">
        <v>-17</v>
      </c>
      <c r="Q25" s="46">
        <v>0</v>
      </c>
      <c r="R25" s="46">
        <v>0</v>
      </c>
      <c r="S25" s="74">
        <v>0</v>
      </c>
      <c r="U25" s="73">
        <v>-50</v>
      </c>
      <c r="V25" s="74">
        <v>4.82</v>
      </c>
      <c r="W25">
        <v>0</v>
      </c>
      <c r="X25">
        <v>-33</v>
      </c>
      <c r="Y25">
        <v>4.82</v>
      </c>
      <c r="Z25">
        <v>-17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4.82</v>
      </c>
      <c r="N26" s="73">
        <v>0</v>
      </c>
      <c r="O26" s="46">
        <v>-23</v>
      </c>
      <c r="P26" s="46">
        <v>-37</v>
      </c>
      <c r="Q26" s="46">
        <v>0</v>
      </c>
      <c r="R26" s="46">
        <v>0</v>
      </c>
      <c r="S26" s="74">
        <v>0</v>
      </c>
      <c r="U26" s="73">
        <v>-60</v>
      </c>
      <c r="V26" s="74">
        <v>4.82</v>
      </c>
      <c r="W26">
        <v>0</v>
      </c>
      <c r="X26">
        <v>-23</v>
      </c>
      <c r="Y26">
        <v>4.82</v>
      </c>
      <c r="Z26">
        <v>-37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1.1599999999999999</v>
      </c>
      <c r="N27" s="73">
        <v>0</v>
      </c>
      <c r="O27" s="46">
        <v>0</v>
      </c>
      <c r="P27" s="46">
        <v>-24</v>
      </c>
      <c r="Q27" s="46">
        <v>0</v>
      </c>
      <c r="R27" s="46">
        <v>0</v>
      </c>
      <c r="S27" s="74">
        <v>0</v>
      </c>
      <c r="U27" s="73">
        <v>-24</v>
      </c>
      <c r="V27" s="74">
        <v>1.1599999999999999</v>
      </c>
      <c r="W27">
        <v>0</v>
      </c>
      <c r="X27">
        <v>0</v>
      </c>
      <c r="Y27">
        <v>1.1599999999999999</v>
      </c>
      <c r="Z27">
        <v>-24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4.82</v>
      </c>
      <c r="N28" s="73">
        <v>0</v>
      </c>
      <c r="O28" s="46">
        <v>0</v>
      </c>
      <c r="P28" s="46">
        <v>-33</v>
      </c>
      <c r="Q28" s="46">
        <v>0</v>
      </c>
      <c r="R28" s="46">
        <v>0</v>
      </c>
      <c r="S28" s="74">
        <v>0</v>
      </c>
      <c r="U28" s="73">
        <v>-33</v>
      </c>
      <c r="V28" s="74">
        <v>4.82</v>
      </c>
      <c r="W28">
        <v>0</v>
      </c>
      <c r="X28">
        <v>0</v>
      </c>
      <c r="Y28">
        <v>4.82</v>
      </c>
      <c r="Z28">
        <v>-33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4.82</v>
      </c>
      <c r="N29" s="73">
        <v>0</v>
      </c>
      <c r="O29" s="46">
        <v>0</v>
      </c>
      <c r="P29" s="46">
        <v>-23</v>
      </c>
      <c r="Q29" s="46">
        <v>0</v>
      </c>
      <c r="R29" s="46">
        <v>0</v>
      </c>
      <c r="S29" s="74">
        <v>0</v>
      </c>
      <c r="U29" s="73">
        <v>-23</v>
      </c>
      <c r="V29" s="74">
        <v>4.82</v>
      </c>
      <c r="W29">
        <v>0</v>
      </c>
      <c r="X29">
        <v>0</v>
      </c>
      <c r="Y29">
        <v>4.82</v>
      </c>
      <c r="Z29">
        <v>-23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3.67</v>
      </c>
      <c r="N30" s="73">
        <v>0</v>
      </c>
      <c r="O30" s="46">
        <v>0</v>
      </c>
      <c r="P30" s="46">
        <v>-1</v>
      </c>
      <c r="Q30" s="46">
        <v>0</v>
      </c>
      <c r="R30" s="46">
        <v>0</v>
      </c>
      <c r="S30" s="74">
        <v>0</v>
      </c>
      <c r="U30" s="73">
        <v>-1</v>
      </c>
      <c r="V30" s="74">
        <v>3.67</v>
      </c>
      <c r="W30">
        <v>0</v>
      </c>
      <c r="X30">
        <v>0</v>
      </c>
      <c r="Y30">
        <v>3.67</v>
      </c>
      <c r="Z30">
        <v>-1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4.82</v>
      </c>
      <c r="N31" s="73">
        <v>0</v>
      </c>
      <c r="O31" s="46">
        <v>0</v>
      </c>
      <c r="P31" s="46">
        <v>-3</v>
      </c>
      <c r="Q31" s="46">
        <v>0</v>
      </c>
      <c r="R31" s="46">
        <v>0</v>
      </c>
      <c r="S31" s="74">
        <v>0</v>
      </c>
      <c r="U31" s="73">
        <v>-3</v>
      </c>
      <c r="V31" s="74">
        <v>4.82</v>
      </c>
      <c r="W31">
        <v>0</v>
      </c>
      <c r="X31">
        <v>0</v>
      </c>
      <c r="Y31">
        <v>4.82</v>
      </c>
      <c r="Z31">
        <v>-3</v>
      </c>
    </row>
    <row r="32" spans="7:26">
      <c r="G32" t="s">
        <v>74</v>
      </c>
      <c r="H32" s="73">
        <v>32.799999999999997</v>
      </c>
      <c r="I32" s="46">
        <v>0</v>
      </c>
      <c r="J32" s="46">
        <v>0</v>
      </c>
      <c r="K32" s="46">
        <v>0</v>
      </c>
      <c r="L32" s="46">
        <v>0</v>
      </c>
      <c r="M32" s="74">
        <v>4.82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37.619999999999997</v>
      </c>
      <c r="W32">
        <v>32.799999999999997</v>
      </c>
      <c r="X32">
        <v>0</v>
      </c>
      <c r="Y32">
        <v>4.82</v>
      </c>
      <c r="Z32">
        <v>0</v>
      </c>
    </row>
    <row r="33" spans="7:26">
      <c r="G33" t="s">
        <v>75</v>
      </c>
      <c r="H33" s="73">
        <v>122.49</v>
      </c>
      <c r="I33" s="46">
        <v>0</v>
      </c>
      <c r="J33" s="46">
        <v>0</v>
      </c>
      <c r="K33" s="46">
        <v>0</v>
      </c>
      <c r="L33" s="46">
        <v>0</v>
      </c>
      <c r="M33" s="74">
        <v>4.82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127.31</v>
      </c>
      <c r="W33">
        <v>122.49</v>
      </c>
      <c r="X33">
        <v>0</v>
      </c>
      <c r="Y33">
        <v>4.82</v>
      </c>
      <c r="Z33">
        <v>0</v>
      </c>
    </row>
    <row r="34" spans="7:26">
      <c r="G34" t="s">
        <v>76</v>
      </c>
      <c r="H34" s="73">
        <v>204.47</v>
      </c>
      <c r="I34" s="46">
        <v>0</v>
      </c>
      <c r="J34" s="46">
        <v>0</v>
      </c>
      <c r="K34" s="46">
        <v>0</v>
      </c>
      <c r="L34" s="46">
        <v>0</v>
      </c>
      <c r="M34" s="74">
        <v>0.57999999999999996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205.05</v>
      </c>
      <c r="W34">
        <v>204.47</v>
      </c>
      <c r="X34">
        <v>0</v>
      </c>
      <c r="Y34">
        <v>0.57999999999999996</v>
      </c>
      <c r="Z34">
        <v>0</v>
      </c>
    </row>
    <row r="35" spans="7:26">
      <c r="G35" t="s">
        <v>77</v>
      </c>
      <c r="H35" s="73">
        <v>244.02</v>
      </c>
      <c r="I35" s="46">
        <v>0</v>
      </c>
      <c r="J35" s="46">
        <v>0</v>
      </c>
      <c r="K35" s="46">
        <v>0</v>
      </c>
      <c r="L35" s="46">
        <v>0</v>
      </c>
      <c r="M35" s="74">
        <v>2.7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246.72</v>
      </c>
      <c r="W35">
        <v>244.02</v>
      </c>
      <c r="X35">
        <v>0</v>
      </c>
      <c r="Y35">
        <v>2.7</v>
      </c>
      <c r="Z35">
        <v>0</v>
      </c>
    </row>
    <row r="36" spans="7:26">
      <c r="G36" t="s">
        <v>78</v>
      </c>
      <c r="H36" s="73">
        <v>243.06</v>
      </c>
      <c r="I36" s="46">
        <v>0</v>
      </c>
      <c r="J36" s="46">
        <v>0</v>
      </c>
      <c r="K36" s="46">
        <v>0</v>
      </c>
      <c r="L36" s="46">
        <v>0</v>
      </c>
      <c r="M36" s="74">
        <v>4.82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247.88</v>
      </c>
      <c r="W36">
        <v>243.06</v>
      </c>
      <c r="X36">
        <v>0</v>
      </c>
      <c r="Y36">
        <v>4.82</v>
      </c>
      <c r="Z36">
        <v>0</v>
      </c>
    </row>
    <row r="37" spans="7:26">
      <c r="G37" t="s">
        <v>79</v>
      </c>
      <c r="H37" s="73">
        <v>225.7</v>
      </c>
      <c r="I37" s="46">
        <v>0</v>
      </c>
      <c r="J37" s="46">
        <v>0</v>
      </c>
      <c r="K37" s="46">
        <v>0</v>
      </c>
      <c r="L37" s="46">
        <v>0</v>
      </c>
      <c r="M37" s="74">
        <v>4.82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230.52</v>
      </c>
      <c r="W37">
        <v>225.7</v>
      </c>
      <c r="X37">
        <v>0</v>
      </c>
      <c r="Y37">
        <v>4.82</v>
      </c>
      <c r="Z37">
        <v>0</v>
      </c>
    </row>
    <row r="38" spans="7:26">
      <c r="G38" t="s">
        <v>80</v>
      </c>
      <c r="H38" s="73">
        <v>205.44</v>
      </c>
      <c r="I38" s="46">
        <v>0</v>
      </c>
      <c r="J38" s="46">
        <v>0</v>
      </c>
      <c r="K38" s="46">
        <v>0</v>
      </c>
      <c r="L38" s="46">
        <v>0</v>
      </c>
      <c r="M38" s="74">
        <v>4.82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210.26</v>
      </c>
      <c r="W38">
        <v>205.44</v>
      </c>
      <c r="X38">
        <v>0</v>
      </c>
      <c r="Y38">
        <v>4.82</v>
      </c>
      <c r="Z38">
        <v>0</v>
      </c>
    </row>
    <row r="39" spans="7:26">
      <c r="G39" t="s">
        <v>81</v>
      </c>
      <c r="H39" s="73">
        <v>192.9</v>
      </c>
      <c r="I39" s="46">
        <v>0</v>
      </c>
      <c r="J39" s="46">
        <v>0</v>
      </c>
      <c r="K39" s="46">
        <v>0</v>
      </c>
      <c r="L39" s="46">
        <v>0</v>
      </c>
      <c r="M39" s="74">
        <v>4.82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197.72</v>
      </c>
      <c r="W39">
        <v>192.9</v>
      </c>
      <c r="X39">
        <v>0</v>
      </c>
      <c r="Y39">
        <v>4.82</v>
      </c>
      <c r="Z39">
        <v>0</v>
      </c>
    </row>
    <row r="40" spans="7:26">
      <c r="G40" t="s">
        <v>82</v>
      </c>
      <c r="H40" s="73">
        <v>184.22</v>
      </c>
      <c r="I40" s="46">
        <v>0</v>
      </c>
      <c r="J40" s="46">
        <v>0</v>
      </c>
      <c r="K40" s="46">
        <v>0</v>
      </c>
      <c r="L40" s="46">
        <v>0</v>
      </c>
      <c r="M40" s="74">
        <v>4.82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189.04</v>
      </c>
      <c r="W40">
        <v>184.22</v>
      </c>
      <c r="X40">
        <v>0</v>
      </c>
      <c r="Y40">
        <v>4.82</v>
      </c>
      <c r="Z40">
        <v>0</v>
      </c>
    </row>
    <row r="41" spans="7:26">
      <c r="G41" t="s">
        <v>83</v>
      </c>
      <c r="H41" s="73">
        <v>183.26</v>
      </c>
      <c r="I41" s="46">
        <v>0</v>
      </c>
      <c r="J41" s="46">
        <v>0</v>
      </c>
      <c r="K41" s="46">
        <v>0</v>
      </c>
      <c r="L41" s="46">
        <v>0</v>
      </c>
      <c r="M41" s="74">
        <v>4.82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188.08</v>
      </c>
      <c r="W41">
        <v>183.26</v>
      </c>
      <c r="X41">
        <v>0</v>
      </c>
      <c r="Y41">
        <v>4.82</v>
      </c>
      <c r="Z41">
        <v>0</v>
      </c>
    </row>
    <row r="42" spans="7:26">
      <c r="G42" t="s">
        <v>84</v>
      </c>
      <c r="H42" s="73">
        <v>147.57</v>
      </c>
      <c r="I42" s="46">
        <v>0</v>
      </c>
      <c r="J42" s="46">
        <v>0</v>
      </c>
      <c r="K42" s="46">
        <v>0</v>
      </c>
      <c r="L42" s="46">
        <v>0</v>
      </c>
      <c r="M42" s="74">
        <v>4.82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152.38999999999999</v>
      </c>
      <c r="W42">
        <v>147.57</v>
      </c>
      <c r="X42">
        <v>0</v>
      </c>
      <c r="Y42">
        <v>4.82</v>
      </c>
      <c r="Z42">
        <v>0</v>
      </c>
    </row>
    <row r="43" spans="7:26">
      <c r="G43" t="s">
        <v>85</v>
      </c>
      <c r="H43" s="73">
        <v>126.35</v>
      </c>
      <c r="I43" s="46">
        <v>0</v>
      </c>
      <c r="J43" s="46">
        <v>0</v>
      </c>
      <c r="K43" s="46">
        <v>0</v>
      </c>
      <c r="L43" s="46">
        <v>0</v>
      </c>
      <c r="M43" s="74">
        <v>3.47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129.82</v>
      </c>
      <c r="W43">
        <v>126.35</v>
      </c>
      <c r="X43">
        <v>0</v>
      </c>
      <c r="Y43">
        <v>3.47</v>
      </c>
      <c r="Z43">
        <v>0</v>
      </c>
    </row>
    <row r="44" spans="7:26">
      <c r="G44" t="s">
        <v>86</v>
      </c>
      <c r="H44" s="73">
        <v>101.28</v>
      </c>
      <c r="I44" s="46">
        <v>0</v>
      </c>
      <c r="J44" s="46">
        <v>0</v>
      </c>
      <c r="K44" s="46">
        <v>0</v>
      </c>
      <c r="L44" s="46">
        <v>0</v>
      </c>
      <c r="M44" s="74">
        <v>4.82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106.1</v>
      </c>
      <c r="W44">
        <v>101.28</v>
      </c>
      <c r="X44">
        <v>0</v>
      </c>
      <c r="Y44">
        <v>4.82</v>
      </c>
      <c r="Z44">
        <v>0</v>
      </c>
    </row>
    <row r="45" spans="7:26">
      <c r="G45" t="s">
        <v>87</v>
      </c>
      <c r="H45" s="73">
        <v>74.27</v>
      </c>
      <c r="I45" s="46">
        <v>0</v>
      </c>
      <c r="J45" s="46">
        <v>0</v>
      </c>
      <c r="K45" s="46">
        <v>0</v>
      </c>
      <c r="L45" s="46">
        <v>0</v>
      </c>
      <c r="M45" s="74">
        <v>2.31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76.58</v>
      </c>
      <c r="W45">
        <v>74.27</v>
      </c>
      <c r="X45">
        <v>0</v>
      </c>
      <c r="Y45">
        <v>2.31</v>
      </c>
      <c r="Z45">
        <v>0</v>
      </c>
    </row>
    <row r="46" spans="7:26">
      <c r="G46" t="s">
        <v>88</v>
      </c>
      <c r="H46" s="73">
        <v>54.01</v>
      </c>
      <c r="I46" s="46">
        <v>0</v>
      </c>
      <c r="J46" s="46">
        <v>0</v>
      </c>
      <c r="K46" s="46">
        <v>0</v>
      </c>
      <c r="L46" s="46">
        <v>0</v>
      </c>
      <c r="M46" s="74">
        <v>1.06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55.07</v>
      </c>
      <c r="W46">
        <v>54.01</v>
      </c>
      <c r="X46">
        <v>0</v>
      </c>
      <c r="Y46">
        <v>1.06</v>
      </c>
      <c r="Z46">
        <v>0</v>
      </c>
    </row>
    <row r="47" spans="7:26">
      <c r="G47" t="s">
        <v>89</v>
      </c>
      <c r="H47" s="73">
        <v>34.72</v>
      </c>
      <c r="I47" s="46">
        <v>0</v>
      </c>
      <c r="J47" s="46">
        <v>0</v>
      </c>
      <c r="K47" s="46">
        <v>0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35.299999999999997</v>
      </c>
      <c r="W47">
        <v>34.72</v>
      </c>
      <c r="X47">
        <v>0</v>
      </c>
      <c r="Y47">
        <v>0.57999999999999996</v>
      </c>
      <c r="Z47">
        <v>0</v>
      </c>
    </row>
    <row r="48" spans="7:26">
      <c r="G48" t="s">
        <v>90</v>
      </c>
      <c r="H48" s="73">
        <v>20.25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20.25</v>
      </c>
      <c r="W48">
        <v>20.25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5.79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5.79</v>
      </c>
      <c r="W49">
        <v>5.79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1.64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1.64</v>
      </c>
      <c r="W51">
        <v>0</v>
      </c>
      <c r="X51">
        <v>0</v>
      </c>
      <c r="Y51">
        <v>1.64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0.28999999999999998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0.28999999999999998</v>
      </c>
      <c r="W52">
        <v>0</v>
      </c>
      <c r="X52">
        <v>0</v>
      </c>
      <c r="Y52">
        <v>0.28999999999999998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1.25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1.25</v>
      </c>
      <c r="W53">
        <v>0</v>
      </c>
      <c r="X53">
        <v>0</v>
      </c>
      <c r="Y53">
        <v>1.25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2.6</v>
      </c>
      <c r="W54">
        <v>0</v>
      </c>
      <c r="X54">
        <v>0</v>
      </c>
      <c r="Y54">
        <v>2.6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2.5099999999999998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2.5099999999999998</v>
      </c>
      <c r="W55">
        <v>0</v>
      </c>
      <c r="X55">
        <v>0</v>
      </c>
      <c r="Y55">
        <v>2.5099999999999998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3.76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3.76</v>
      </c>
      <c r="W57">
        <v>0</v>
      </c>
      <c r="X57">
        <v>0</v>
      </c>
      <c r="Y57">
        <v>3.76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0.77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0.77</v>
      </c>
      <c r="W59">
        <v>0</v>
      </c>
      <c r="X59">
        <v>0</v>
      </c>
      <c r="Y59">
        <v>0.77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2.7</v>
      </c>
      <c r="W60">
        <v>0</v>
      </c>
      <c r="X60">
        <v>0</v>
      </c>
      <c r="Y60">
        <v>2.7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3.57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3.57</v>
      </c>
      <c r="W61">
        <v>0</v>
      </c>
      <c r="X61">
        <v>0</v>
      </c>
      <c r="Y61">
        <v>3.57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4.82</v>
      </c>
      <c r="W62">
        <v>0</v>
      </c>
      <c r="X62">
        <v>0</v>
      </c>
      <c r="Y62">
        <v>4.82</v>
      </c>
      <c r="Z62">
        <v>0</v>
      </c>
    </row>
    <row r="63" spans="7:26">
      <c r="G63" t="s">
        <v>105</v>
      </c>
      <c r="H63" s="73">
        <v>14.47</v>
      </c>
      <c r="I63" s="46">
        <v>0</v>
      </c>
      <c r="J63" s="46">
        <v>0</v>
      </c>
      <c r="K63" s="46">
        <v>0</v>
      </c>
      <c r="L63" s="46">
        <v>0</v>
      </c>
      <c r="M63" s="74">
        <v>4.82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19.29</v>
      </c>
      <c r="W63">
        <v>14.47</v>
      </c>
      <c r="X63">
        <v>0</v>
      </c>
      <c r="Y63">
        <v>4.82</v>
      </c>
      <c r="Z63">
        <v>0</v>
      </c>
    </row>
    <row r="64" spans="7:26">
      <c r="G64" t="s">
        <v>106</v>
      </c>
      <c r="H64" s="73">
        <v>50.16</v>
      </c>
      <c r="I64" s="46">
        <v>0</v>
      </c>
      <c r="J64" s="46">
        <v>0</v>
      </c>
      <c r="K64" s="46">
        <v>0</v>
      </c>
      <c r="L64" s="46">
        <v>0</v>
      </c>
      <c r="M64" s="74">
        <v>4.82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54.98</v>
      </c>
      <c r="W64">
        <v>50.16</v>
      </c>
      <c r="X64">
        <v>0</v>
      </c>
      <c r="Y64">
        <v>4.82</v>
      </c>
      <c r="Z64">
        <v>0</v>
      </c>
    </row>
    <row r="65" spans="7:26">
      <c r="G65" t="s">
        <v>107</v>
      </c>
      <c r="H65" s="73">
        <v>89.7</v>
      </c>
      <c r="I65" s="46">
        <v>0</v>
      </c>
      <c r="J65" s="46">
        <v>0</v>
      </c>
      <c r="K65" s="46">
        <v>0</v>
      </c>
      <c r="L65" s="46">
        <v>0</v>
      </c>
      <c r="M65" s="74">
        <v>4.82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94.52</v>
      </c>
      <c r="W65">
        <v>89.7</v>
      </c>
      <c r="X65">
        <v>0</v>
      </c>
      <c r="Y65">
        <v>4.82</v>
      </c>
      <c r="Z65">
        <v>0</v>
      </c>
    </row>
    <row r="66" spans="7:26">
      <c r="G66" t="s">
        <v>108</v>
      </c>
      <c r="H66" s="73">
        <v>111.88</v>
      </c>
      <c r="I66" s="46">
        <v>0</v>
      </c>
      <c r="J66" s="46">
        <v>0</v>
      </c>
      <c r="K66" s="46">
        <v>0</v>
      </c>
      <c r="L66" s="46">
        <v>0</v>
      </c>
      <c r="M66" s="74">
        <v>4.82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116.7</v>
      </c>
      <c r="W66">
        <v>111.88</v>
      </c>
      <c r="X66">
        <v>0</v>
      </c>
      <c r="Y66">
        <v>4.82</v>
      </c>
      <c r="Z66">
        <v>0</v>
      </c>
    </row>
    <row r="67" spans="7:26">
      <c r="G67" t="s">
        <v>109</v>
      </c>
      <c r="H67" s="73">
        <v>157.21</v>
      </c>
      <c r="I67" s="46">
        <v>0</v>
      </c>
      <c r="J67" s="46">
        <v>0</v>
      </c>
      <c r="K67" s="46">
        <v>0</v>
      </c>
      <c r="L67" s="46">
        <v>0</v>
      </c>
      <c r="M67" s="74">
        <v>4.05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161.26</v>
      </c>
      <c r="W67">
        <v>157.21</v>
      </c>
      <c r="X67">
        <v>0</v>
      </c>
      <c r="Y67">
        <v>4.05</v>
      </c>
      <c r="Z67">
        <v>0</v>
      </c>
    </row>
    <row r="68" spans="7:26">
      <c r="G68" t="s">
        <v>110</v>
      </c>
      <c r="H68" s="73">
        <v>196.76</v>
      </c>
      <c r="I68" s="46">
        <v>0</v>
      </c>
      <c r="J68" s="46">
        <v>0</v>
      </c>
      <c r="K68" s="46">
        <v>0</v>
      </c>
      <c r="L68" s="46">
        <v>0</v>
      </c>
      <c r="M68" s="74">
        <v>4.82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201.58</v>
      </c>
      <c r="W68">
        <v>196.76</v>
      </c>
      <c r="X68">
        <v>0</v>
      </c>
      <c r="Y68">
        <v>4.82</v>
      </c>
      <c r="Z68">
        <v>0</v>
      </c>
    </row>
    <row r="69" spans="7:26">
      <c r="G69" t="s">
        <v>111</v>
      </c>
      <c r="H69" s="73">
        <v>289.35000000000002</v>
      </c>
      <c r="I69" s="46">
        <v>0</v>
      </c>
      <c r="J69" s="46">
        <v>0</v>
      </c>
      <c r="K69" s="46">
        <v>0</v>
      </c>
      <c r="L69" s="46">
        <v>0</v>
      </c>
      <c r="M69" s="74">
        <v>4.82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294.17</v>
      </c>
      <c r="W69">
        <v>289.35000000000002</v>
      </c>
      <c r="X69">
        <v>0</v>
      </c>
      <c r="Y69">
        <v>4.82</v>
      </c>
      <c r="Z69">
        <v>0</v>
      </c>
    </row>
    <row r="70" spans="7:26">
      <c r="G70" t="s">
        <v>112</v>
      </c>
      <c r="H70" s="73">
        <v>334.68</v>
      </c>
      <c r="I70" s="46">
        <v>0</v>
      </c>
      <c r="J70" s="46">
        <v>0</v>
      </c>
      <c r="K70" s="46">
        <v>0</v>
      </c>
      <c r="L70" s="46">
        <v>0</v>
      </c>
      <c r="M70" s="74">
        <v>4.82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339.5</v>
      </c>
      <c r="W70">
        <v>334.68</v>
      </c>
      <c r="X70">
        <v>0</v>
      </c>
      <c r="Y70">
        <v>4.82</v>
      </c>
      <c r="Z70">
        <v>0</v>
      </c>
    </row>
    <row r="71" spans="7:26">
      <c r="G71" t="s">
        <v>113</v>
      </c>
      <c r="H71" s="73">
        <v>388.7</v>
      </c>
      <c r="I71" s="46">
        <v>0</v>
      </c>
      <c r="J71" s="46">
        <v>17.36</v>
      </c>
      <c r="K71" s="46">
        <v>0</v>
      </c>
      <c r="L71" s="46">
        <v>0</v>
      </c>
      <c r="M71" s="74">
        <v>4.82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410.88</v>
      </c>
      <c r="W71">
        <v>388.7</v>
      </c>
      <c r="X71">
        <v>0</v>
      </c>
      <c r="Y71">
        <v>4.82</v>
      </c>
      <c r="Z71">
        <v>17.36</v>
      </c>
    </row>
    <row r="72" spans="7:26">
      <c r="G72" t="s">
        <v>114</v>
      </c>
      <c r="H72" s="73">
        <v>423.42</v>
      </c>
      <c r="I72" s="46">
        <v>0</v>
      </c>
      <c r="J72" s="46">
        <v>32.79</v>
      </c>
      <c r="K72" s="46">
        <v>0</v>
      </c>
      <c r="L72" s="46">
        <v>0</v>
      </c>
      <c r="M72" s="74">
        <v>4.82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461.03</v>
      </c>
      <c r="W72">
        <v>423.42</v>
      </c>
      <c r="X72">
        <v>0</v>
      </c>
      <c r="Y72">
        <v>4.82</v>
      </c>
      <c r="Z72">
        <v>32.79</v>
      </c>
    </row>
    <row r="73" spans="7:26">
      <c r="G73" t="s">
        <v>115</v>
      </c>
      <c r="H73" s="73">
        <v>423.42</v>
      </c>
      <c r="I73" s="46">
        <v>8.1</v>
      </c>
      <c r="J73" s="46">
        <v>20.25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451.77</v>
      </c>
      <c r="W73">
        <v>423.42</v>
      </c>
      <c r="X73">
        <v>8.1</v>
      </c>
      <c r="Y73">
        <v>0</v>
      </c>
      <c r="Z73">
        <v>20.25</v>
      </c>
    </row>
    <row r="74" spans="7:26">
      <c r="G74" t="s">
        <v>116</v>
      </c>
      <c r="H74" s="73">
        <v>427.78</v>
      </c>
      <c r="I74" s="46">
        <v>19.920000000000002</v>
      </c>
      <c r="J74" s="46">
        <v>17.07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464.77</v>
      </c>
      <c r="W74">
        <v>427.78</v>
      </c>
      <c r="X74">
        <v>19.920000000000002</v>
      </c>
      <c r="Y74">
        <v>0</v>
      </c>
      <c r="Z74">
        <v>17.07</v>
      </c>
    </row>
    <row r="75" spans="7:26">
      <c r="G75" t="s">
        <v>117</v>
      </c>
      <c r="H75" s="73">
        <v>378.09</v>
      </c>
      <c r="I75" s="46">
        <v>52.66</v>
      </c>
      <c r="J75" s="46">
        <v>15.43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446.18</v>
      </c>
      <c r="W75">
        <v>378.09</v>
      </c>
      <c r="X75">
        <v>52.66</v>
      </c>
      <c r="Y75">
        <v>0</v>
      </c>
      <c r="Z75">
        <v>15.43</v>
      </c>
    </row>
    <row r="76" spans="7:26">
      <c r="G76" t="s">
        <v>118</v>
      </c>
      <c r="H76" s="73">
        <v>315.39</v>
      </c>
      <c r="I76" s="46">
        <v>0</v>
      </c>
      <c r="J76" s="46">
        <v>0</v>
      </c>
      <c r="K76" s="46">
        <v>0</v>
      </c>
      <c r="L76" s="46">
        <v>0</v>
      </c>
      <c r="M76" s="74">
        <v>0.94</v>
      </c>
      <c r="N76" s="73">
        <v>0</v>
      </c>
      <c r="O76" s="46">
        <v>0</v>
      </c>
      <c r="P76" s="46">
        <v>-17</v>
      </c>
      <c r="Q76" s="46">
        <v>0</v>
      </c>
      <c r="R76" s="46">
        <v>0</v>
      </c>
      <c r="S76" s="74">
        <v>0</v>
      </c>
      <c r="U76" s="73">
        <v>-17</v>
      </c>
      <c r="V76" s="74">
        <v>316.33</v>
      </c>
      <c r="W76">
        <v>315.39</v>
      </c>
      <c r="X76">
        <v>0</v>
      </c>
      <c r="Y76">
        <v>0.94</v>
      </c>
      <c r="Z76">
        <v>-17</v>
      </c>
    </row>
    <row r="77" spans="7:26">
      <c r="G77" t="s">
        <v>119</v>
      </c>
      <c r="H77" s="73">
        <v>251.74</v>
      </c>
      <c r="I77" s="46">
        <v>0</v>
      </c>
      <c r="J77" s="46">
        <v>0</v>
      </c>
      <c r="K77" s="46">
        <v>0</v>
      </c>
      <c r="L77" s="46">
        <v>0</v>
      </c>
      <c r="M77" s="74">
        <v>4.82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256.56</v>
      </c>
      <c r="W77">
        <v>251.74</v>
      </c>
      <c r="X77">
        <v>0</v>
      </c>
      <c r="Y77">
        <v>4.82</v>
      </c>
      <c r="Z77">
        <v>0</v>
      </c>
    </row>
    <row r="78" spans="7:26">
      <c r="G78" t="s">
        <v>120</v>
      </c>
      <c r="H78" s="73">
        <v>232.45</v>
      </c>
      <c r="I78" s="46">
        <v>0</v>
      </c>
      <c r="J78" s="46">
        <v>0</v>
      </c>
      <c r="K78" s="46">
        <v>0</v>
      </c>
      <c r="L78" s="46">
        <v>0</v>
      </c>
      <c r="M78" s="74">
        <v>4.82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237.27</v>
      </c>
      <c r="W78">
        <v>232.45</v>
      </c>
      <c r="X78">
        <v>0</v>
      </c>
      <c r="Y78">
        <v>4.82</v>
      </c>
      <c r="Z78">
        <v>0</v>
      </c>
    </row>
    <row r="79" spans="7:26">
      <c r="G79" t="s">
        <v>121</v>
      </c>
      <c r="H79" s="73">
        <v>187.11</v>
      </c>
      <c r="I79" s="46">
        <v>0</v>
      </c>
      <c r="J79" s="46">
        <v>0</v>
      </c>
      <c r="K79" s="46">
        <v>0</v>
      </c>
      <c r="L79" s="46">
        <v>0</v>
      </c>
      <c r="M79" s="74">
        <v>3.67</v>
      </c>
      <c r="N79" s="73">
        <v>0</v>
      </c>
      <c r="O79" s="46">
        <v>0</v>
      </c>
      <c r="P79" s="46">
        <v>-36</v>
      </c>
      <c r="Q79" s="46">
        <v>0</v>
      </c>
      <c r="R79" s="46">
        <v>0</v>
      </c>
      <c r="S79" s="74">
        <v>0</v>
      </c>
      <c r="U79" s="73">
        <v>-36</v>
      </c>
      <c r="V79" s="74">
        <v>190.78</v>
      </c>
      <c r="W79">
        <v>187.11</v>
      </c>
      <c r="X79">
        <v>0</v>
      </c>
      <c r="Y79">
        <v>3.67</v>
      </c>
      <c r="Z79">
        <v>-36</v>
      </c>
    </row>
    <row r="80" spans="7:26">
      <c r="G80" t="s">
        <v>122</v>
      </c>
      <c r="H80" s="73">
        <v>182.29</v>
      </c>
      <c r="I80" s="46">
        <v>0</v>
      </c>
      <c r="J80" s="46">
        <v>0</v>
      </c>
      <c r="K80" s="46">
        <v>0</v>
      </c>
      <c r="L80" s="46">
        <v>0</v>
      </c>
      <c r="M80" s="74">
        <v>2.99</v>
      </c>
      <c r="N80" s="73">
        <v>0</v>
      </c>
      <c r="O80" s="46">
        <v>0</v>
      </c>
      <c r="P80" s="46">
        <v>-52</v>
      </c>
      <c r="Q80" s="46">
        <v>0</v>
      </c>
      <c r="R80" s="46">
        <v>0</v>
      </c>
      <c r="S80" s="74">
        <v>0</v>
      </c>
      <c r="U80" s="73">
        <v>-52</v>
      </c>
      <c r="V80" s="74">
        <v>185.28</v>
      </c>
      <c r="W80">
        <v>182.29</v>
      </c>
      <c r="X80">
        <v>0</v>
      </c>
      <c r="Y80">
        <v>2.99</v>
      </c>
      <c r="Z80">
        <v>-52</v>
      </c>
    </row>
    <row r="81" spans="7:26">
      <c r="G81" t="s">
        <v>123</v>
      </c>
      <c r="H81" s="73">
        <v>223.77</v>
      </c>
      <c r="I81" s="46">
        <v>0</v>
      </c>
      <c r="J81" s="46">
        <v>0</v>
      </c>
      <c r="K81" s="46">
        <v>0</v>
      </c>
      <c r="L81" s="46">
        <v>0</v>
      </c>
      <c r="M81" s="74">
        <v>4.82</v>
      </c>
      <c r="N81" s="73">
        <v>0</v>
      </c>
      <c r="O81" s="46">
        <v>0</v>
      </c>
      <c r="P81" s="46">
        <v>-63</v>
      </c>
      <c r="Q81" s="46">
        <v>0</v>
      </c>
      <c r="R81" s="46">
        <v>0</v>
      </c>
      <c r="S81" s="74">
        <v>0</v>
      </c>
      <c r="U81" s="73">
        <v>-63</v>
      </c>
      <c r="V81" s="74">
        <v>228.59</v>
      </c>
      <c r="W81">
        <v>223.77</v>
      </c>
      <c r="X81">
        <v>0</v>
      </c>
      <c r="Y81">
        <v>4.82</v>
      </c>
      <c r="Z81">
        <v>-63</v>
      </c>
    </row>
    <row r="82" spans="7:26">
      <c r="G82" t="s">
        <v>124</v>
      </c>
      <c r="H82" s="73">
        <v>248.84</v>
      </c>
      <c r="I82" s="46">
        <v>0</v>
      </c>
      <c r="J82" s="46">
        <v>0</v>
      </c>
      <c r="K82" s="46">
        <v>0</v>
      </c>
      <c r="L82" s="46">
        <v>0</v>
      </c>
      <c r="M82" s="74">
        <v>4.82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253.66</v>
      </c>
      <c r="W82">
        <v>248.84</v>
      </c>
      <c r="X82">
        <v>0</v>
      </c>
      <c r="Y82">
        <v>4.82</v>
      </c>
      <c r="Z82">
        <v>0</v>
      </c>
    </row>
    <row r="83" spans="7:26">
      <c r="G83" t="s">
        <v>125</v>
      </c>
      <c r="H83" s="73">
        <v>266.2</v>
      </c>
      <c r="I83" s="46">
        <v>0</v>
      </c>
      <c r="J83" s="46">
        <v>0</v>
      </c>
      <c r="K83" s="46">
        <v>0</v>
      </c>
      <c r="L83" s="46">
        <v>0</v>
      </c>
      <c r="M83" s="74">
        <v>4.82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271.02</v>
      </c>
      <c r="W83">
        <v>266.2</v>
      </c>
      <c r="X83">
        <v>0</v>
      </c>
      <c r="Y83">
        <v>4.82</v>
      </c>
      <c r="Z83">
        <v>0</v>
      </c>
    </row>
    <row r="84" spans="7:26">
      <c r="G84" t="s">
        <v>126</v>
      </c>
      <c r="H84" s="73">
        <v>264.27999999999997</v>
      </c>
      <c r="I84" s="46">
        <v>0</v>
      </c>
      <c r="J84" s="46">
        <v>0</v>
      </c>
      <c r="K84" s="46">
        <v>0</v>
      </c>
      <c r="L84" s="46">
        <v>0</v>
      </c>
      <c r="M84" s="74">
        <v>4.82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269.10000000000002</v>
      </c>
      <c r="W84">
        <v>264.27999999999997</v>
      </c>
      <c r="X84">
        <v>0</v>
      </c>
      <c r="Y84">
        <v>4.82</v>
      </c>
      <c r="Z84">
        <v>0</v>
      </c>
    </row>
    <row r="85" spans="7:26">
      <c r="G85" t="s">
        <v>127</v>
      </c>
      <c r="H85" s="73">
        <v>225.7</v>
      </c>
      <c r="I85" s="46">
        <v>0</v>
      </c>
      <c r="J85" s="46">
        <v>0</v>
      </c>
      <c r="K85" s="46">
        <v>0</v>
      </c>
      <c r="L85" s="46">
        <v>0</v>
      </c>
      <c r="M85" s="74">
        <v>4.82</v>
      </c>
      <c r="N85" s="73">
        <v>0</v>
      </c>
      <c r="O85" s="46">
        <v>0</v>
      </c>
      <c r="P85" s="46">
        <v>-135</v>
      </c>
      <c r="Q85" s="46">
        <v>0</v>
      </c>
      <c r="R85" s="46">
        <v>0</v>
      </c>
      <c r="S85" s="74">
        <v>0</v>
      </c>
      <c r="U85" s="73">
        <v>-135</v>
      </c>
      <c r="V85" s="74">
        <v>230.52</v>
      </c>
      <c r="W85">
        <v>225.7</v>
      </c>
      <c r="X85">
        <v>0</v>
      </c>
      <c r="Y85">
        <v>4.82</v>
      </c>
      <c r="Z85">
        <v>-135</v>
      </c>
    </row>
    <row r="86" spans="7:26">
      <c r="G86" t="s">
        <v>128</v>
      </c>
      <c r="H86" s="73">
        <v>190.01</v>
      </c>
      <c r="I86" s="46">
        <v>0</v>
      </c>
      <c r="J86" s="46">
        <v>0</v>
      </c>
      <c r="K86" s="46">
        <v>0</v>
      </c>
      <c r="L86" s="46">
        <v>0</v>
      </c>
      <c r="M86" s="74">
        <v>4.82</v>
      </c>
      <c r="N86" s="73">
        <v>0</v>
      </c>
      <c r="O86" s="46">
        <v>-10</v>
      </c>
      <c r="P86" s="46">
        <v>0</v>
      </c>
      <c r="Q86" s="46">
        <v>0</v>
      </c>
      <c r="R86" s="46">
        <v>0</v>
      </c>
      <c r="S86" s="74">
        <v>0</v>
      </c>
      <c r="U86" s="73">
        <v>-10</v>
      </c>
      <c r="V86" s="74">
        <v>194.83</v>
      </c>
      <c r="W86">
        <v>190.01</v>
      </c>
      <c r="X86">
        <v>-10</v>
      </c>
      <c r="Y86">
        <v>4.82</v>
      </c>
      <c r="Z86">
        <v>0</v>
      </c>
    </row>
    <row r="87" spans="7:26">
      <c r="G87" t="s">
        <v>129</v>
      </c>
      <c r="H87" s="73">
        <v>176.51</v>
      </c>
      <c r="I87" s="46">
        <v>0</v>
      </c>
      <c r="J87" s="46">
        <v>0</v>
      </c>
      <c r="K87" s="46">
        <v>0</v>
      </c>
      <c r="L87" s="46">
        <v>0</v>
      </c>
      <c r="M87" s="74">
        <v>4.82</v>
      </c>
      <c r="N87" s="73">
        <v>0</v>
      </c>
      <c r="O87" s="46">
        <v>-2.19</v>
      </c>
      <c r="P87" s="46">
        <v>0</v>
      </c>
      <c r="Q87" s="46">
        <v>0</v>
      </c>
      <c r="R87" s="46">
        <v>0</v>
      </c>
      <c r="S87" s="74">
        <v>0</v>
      </c>
      <c r="U87" s="73">
        <v>-2.19</v>
      </c>
      <c r="V87" s="74">
        <v>181.33</v>
      </c>
      <c r="W87">
        <v>176.51</v>
      </c>
      <c r="X87">
        <v>-2.19</v>
      </c>
      <c r="Y87">
        <v>4.82</v>
      </c>
      <c r="Z87">
        <v>0</v>
      </c>
    </row>
    <row r="88" spans="7:26">
      <c r="G88" t="s">
        <v>130</v>
      </c>
      <c r="H88" s="73">
        <v>178.44</v>
      </c>
      <c r="I88" s="46">
        <v>0</v>
      </c>
      <c r="J88" s="46">
        <v>0</v>
      </c>
      <c r="K88" s="46">
        <v>0</v>
      </c>
      <c r="L88" s="46">
        <v>0</v>
      </c>
      <c r="M88" s="74">
        <v>4.82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183.26</v>
      </c>
      <c r="W88">
        <v>178.44</v>
      </c>
      <c r="X88">
        <v>0</v>
      </c>
      <c r="Y88">
        <v>4.82</v>
      </c>
      <c r="Z88">
        <v>0</v>
      </c>
    </row>
    <row r="89" spans="7:26">
      <c r="G89" t="s">
        <v>131</v>
      </c>
      <c r="H89" s="73">
        <v>157.22</v>
      </c>
      <c r="I89" s="46">
        <v>0</v>
      </c>
      <c r="J89" s="46">
        <v>0</v>
      </c>
      <c r="K89" s="46">
        <v>0</v>
      </c>
      <c r="L89" s="46">
        <v>0</v>
      </c>
      <c r="M89" s="74">
        <v>4.82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162.04</v>
      </c>
      <c r="W89">
        <v>157.22</v>
      </c>
      <c r="X89">
        <v>0</v>
      </c>
      <c r="Y89">
        <v>4.82</v>
      </c>
      <c r="Z89">
        <v>0</v>
      </c>
    </row>
    <row r="90" spans="7:26">
      <c r="G90" t="s">
        <v>132</v>
      </c>
      <c r="H90" s="73">
        <v>121.53</v>
      </c>
      <c r="I90" s="46">
        <v>0</v>
      </c>
      <c r="J90" s="46">
        <v>0</v>
      </c>
      <c r="K90" s="46">
        <v>0</v>
      </c>
      <c r="L90" s="46">
        <v>0</v>
      </c>
      <c r="M90" s="74">
        <v>4.82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126.35</v>
      </c>
      <c r="W90">
        <v>121.53</v>
      </c>
      <c r="X90">
        <v>0</v>
      </c>
      <c r="Y90">
        <v>4.82</v>
      </c>
      <c r="Z90">
        <v>0</v>
      </c>
    </row>
    <row r="91" spans="7:26">
      <c r="G91" t="s">
        <v>133</v>
      </c>
      <c r="H91" s="73">
        <v>231.48</v>
      </c>
      <c r="I91" s="46">
        <v>0</v>
      </c>
      <c r="J91" s="46">
        <v>0</v>
      </c>
      <c r="K91" s="46">
        <v>0</v>
      </c>
      <c r="L91" s="46">
        <v>0</v>
      </c>
      <c r="M91" s="74">
        <v>4.82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236.3</v>
      </c>
      <c r="W91">
        <v>231.48</v>
      </c>
      <c r="X91">
        <v>0</v>
      </c>
      <c r="Y91">
        <v>4.82</v>
      </c>
      <c r="Z91">
        <v>0</v>
      </c>
    </row>
    <row r="92" spans="7:26">
      <c r="G92" t="s">
        <v>134</v>
      </c>
      <c r="H92" s="73">
        <v>192.9</v>
      </c>
      <c r="I92" s="46">
        <v>0</v>
      </c>
      <c r="J92" s="46">
        <v>0</v>
      </c>
      <c r="K92" s="46">
        <v>0</v>
      </c>
      <c r="L92" s="46">
        <v>0</v>
      </c>
      <c r="M92" s="74">
        <v>4.82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197.72</v>
      </c>
      <c r="W92">
        <v>192.9</v>
      </c>
      <c r="X92">
        <v>0</v>
      </c>
      <c r="Y92">
        <v>4.82</v>
      </c>
      <c r="Z92">
        <v>0</v>
      </c>
    </row>
    <row r="93" spans="7:26">
      <c r="G93" t="s">
        <v>135</v>
      </c>
      <c r="H93" s="73">
        <v>162.04</v>
      </c>
      <c r="I93" s="46">
        <v>0</v>
      </c>
      <c r="J93" s="46">
        <v>0</v>
      </c>
      <c r="K93" s="46">
        <v>0</v>
      </c>
      <c r="L93" s="46">
        <v>0</v>
      </c>
      <c r="M93" s="74">
        <v>4.82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166.86</v>
      </c>
      <c r="W93">
        <v>162.04</v>
      </c>
      <c r="X93">
        <v>0</v>
      </c>
      <c r="Y93">
        <v>4.82</v>
      </c>
      <c r="Z93">
        <v>0</v>
      </c>
    </row>
    <row r="94" spans="7:26">
      <c r="G94" t="s">
        <v>136</v>
      </c>
      <c r="H94" s="73">
        <v>123.46</v>
      </c>
      <c r="I94" s="46">
        <v>0</v>
      </c>
      <c r="J94" s="46">
        <v>0</v>
      </c>
      <c r="K94" s="46">
        <v>0</v>
      </c>
      <c r="L94" s="46">
        <v>0</v>
      </c>
      <c r="M94" s="74">
        <v>4.82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128.28</v>
      </c>
      <c r="W94">
        <v>123.46</v>
      </c>
      <c r="X94">
        <v>0</v>
      </c>
      <c r="Y94">
        <v>4.82</v>
      </c>
      <c r="Z94">
        <v>0</v>
      </c>
    </row>
    <row r="95" spans="7:26">
      <c r="G95" t="s">
        <v>137</v>
      </c>
      <c r="H95" s="73">
        <v>100.31</v>
      </c>
      <c r="I95" s="46">
        <v>0</v>
      </c>
      <c r="J95" s="46">
        <v>0</v>
      </c>
      <c r="K95" s="46">
        <v>0</v>
      </c>
      <c r="L95" s="46">
        <v>0</v>
      </c>
      <c r="M95" s="74">
        <v>4.82</v>
      </c>
      <c r="N95" s="73">
        <v>0</v>
      </c>
      <c r="O95" s="46">
        <v>0</v>
      </c>
      <c r="P95" s="46">
        <v>-30</v>
      </c>
      <c r="Q95" s="46">
        <v>0</v>
      </c>
      <c r="R95" s="46">
        <v>0</v>
      </c>
      <c r="S95" s="74">
        <v>0</v>
      </c>
      <c r="U95" s="73">
        <v>-30</v>
      </c>
      <c r="V95" s="74">
        <v>105.13</v>
      </c>
      <c r="W95">
        <v>100.31</v>
      </c>
      <c r="X95">
        <v>0</v>
      </c>
      <c r="Y95">
        <v>4.82</v>
      </c>
      <c r="Z95">
        <v>-30</v>
      </c>
    </row>
    <row r="96" spans="7:26">
      <c r="G96" t="s">
        <v>138</v>
      </c>
      <c r="H96" s="73">
        <v>59.8</v>
      </c>
      <c r="I96" s="46">
        <v>0</v>
      </c>
      <c r="J96" s="46">
        <v>0</v>
      </c>
      <c r="K96" s="46">
        <v>0</v>
      </c>
      <c r="L96" s="46">
        <v>0</v>
      </c>
      <c r="M96" s="74">
        <v>4.82</v>
      </c>
      <c r="N96" s="73">
        <v>0</v>
      </c>
      <c r="O96" s="46">
        <v>0</v>
      </c>
      <c r="P96" s="46">
        <v>-30</v>
      </c>
      <c r="Q96" s="46">
        <v>0</v>
      </c>
      <c r="R96" s="46">
        <v>0</v>
      </c>
      <c r="S96" s="74">
        <v>0</v>
      </c>
      <c r="U96" s="73">
        <v>-30</v>
      </c>
      <c r="V96" s="74">
        <v>64.62</v>
      </c>
      <c r="W96">
        <v>59.8</v>
      </c>
      <c r="X96">
        <v>0</v>
      </c>
      <c r="Y96">
        <v>4.82</v>
      </c>
      <c r="Z96">
        <v>-30</v>
      </c>
    </row>
    <row r="97" spans="1:83">
      <c r="G97" t="s">
        <v>139</v>
      </c>
      <c r="H97" s="73">
        <v>33.76</v>
      </c>
      <c r="I97" s="46">
        <v>0</v>
      </c>
      <c r="J97" s="46">
        <v>0</v>
      </c>
      <c r="K97" s="46">
        <v>0</v>
      </c>
      <c r="L97" s="46">
        <v>0</v>
      </c>
      <c r="M97" s="74">
        <v>3.76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37.520000000000003</v>
      </c>
      <c r="W97">
        <v>33.76</v>
      </c>
      <c r="X97">
        <v>0</v>
      </c>
      <c r="Y97">
        <v>3.76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3.09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3.09</v>
      </c>
      <c r="W98">
        <v>0</v>
      </c>
      <c r="X98">
        <v>0</v>
      </c>
      <c r="Y98">
        <v>3.09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2.4533624999999994</v>
      </c>
      <c r="I99" s="69">
        <f t="shared" ref="I99:BQ99" si="1">SUM(I3:I98)/4000</f>
        <v>2.017E-2</v>
      </c>
      <c r="J99" s="69">
        <f t="shared" si="1"/>
        <v>2.5725000000000001E-2</v>
      </c>
      <c r="K99" s="69">
        <f t="shared" si="1"/>
        <v>0</v>
      </c>
      <c r="L99" s="69">
        <f t="shared" si="1"/>
        <v>0</v>
      </c>
      <c r="M99" s="69">
        <f t="shared" si="1"/>
        <v>6.9214999999999943E-2</v>
      </c>
      <c r="N99" s="68">
        <f t="shared" si="1"/>
        <v>0</v>
      </c>
      <c r="O99" s="69">
        <f t="shared" si="1"/>
        <v>-0.30528000000000005</v>
      </c>
      <c r="P99" s="69">
        <f t="shared" si="1"/>
        <v>-0.32950000000000002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-0.63478000000000012</v>
      </c>
      <c r="V99" s="70">
        <f t="shared" si="1"/>
        <v>2.5684725000000008</v>
      </c>
      <c r="W99">
        <f t="shared" si="1"/>
        <v>2.4533624999999994</v>
      </c>
      <c r="X99">
        <f t="shared" si="1"/>
        <v>-0.28511000000000003</v>
      </c>
      <c r="Y99">
        <f t="shared" si="1"/>
        <v>6.9214999999999943E-2</v>
      </c>
      <c r="Z99">
        <f t="shared" si="1"/>
        <v>-0.30377499999999996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530</v>
      </c>
      <c r="Y1" t="s">
        <v>145</v>
      </c>
      <c r="Z1" t="s">
        <v>146</v>
      </c>
      <c r="AA1" t="s">
        <v>146</v>
      </c>
      <c r="AB1" t="s">
        <v>536</v>
      </c>
      <c r="AC1" t="s">
        <v>538</v>
      </c>
      <c r="AD1" t="s">
        <v>146</v>
      </c>
      <c r="AE1" t="s">
        <v>146</v>
      </c>
      <c r="AF1" t="s">
        <v>544</v>
      </c>
      <c r="AG1" t="s">
        <v>546</v>
      </c>
      <c r="AH1" t="s">
        <v>548</v>
      </c>
      <c r="AI1" t="s">
        <v>146</v>
      </c>
      <c r="AJ1" t="s">
        <v>552</v>
      </c>
      <c r="AK1" t="s">
        <v>145</v>
      </c>
      <c r="AL1" t="s">
        <v>555</v>
      </c>
      <c r="AM1" t="s">
        <v>145</v>
      </c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45246</v>
      </c>
      <c r="W2" s="28" t="s">
        <v>528</v>
      </c>
      <c r="X2" t="s">
        <v>369</v>
      </c>
      <c r="Y2" t="s">
        <v>528</v>
      </c>
      <c r="Z2" t="s">
        <v>533</v>
      </c>
      <c r="AA2" t="s">
        <v>533</v>
      </c>
      <c r="AB2" t="s">
        <v>148</v>
      </c>
      <c r="AC2" t="s">
        <v>149</v>
      </c>
      <c r="AD2" t="s">
        <v>540</v>
      </c>
      <c r="AE2" t="s">
        <v>542</v>
      </c>
      <c r="AF2" t="s">
        <v>358</v>
      </c>
      <c r="AG2" t="s">
        <v>369</v>
      </c>
      <c r="AH2" t="s">
        <v>146</v>
      </c>
      <c r="AI2" t="s">
        <v>550</v>
      </c>
      <c r="AJ2" t="s">
        <v>145</v>
      </c>
      <c r="AK2" t="s">
        <v>540</v>
      </c>
      <c r="AL2" t="s">
        <v>145</v>
      </c>
      <c r="AM2" t="s">
        <v>540</v>
      </c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96.919999999999987</v>
      </c>
      <c r="I3" s="53">
        <v>0</v>
      </c>
      <c r="J3" s="53">
        <v>3.04</v>
      </c>
      <c r="K3" s="53">
        <v>0</v>
      </c>
      <c r="L3" s="53">
        <v>1.93</v>
      </c>
      <c r="M3" s="72">
        <v>0</v>
      </c>
      <c r="N3" s="71">
        <v>255.64999999999998</v>
      </c>
      <c r="O3" s="53">
        <v>326.88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</v>
      </c>
      <c r="AA3">
        <v>100</v>
      </c>
      <c r="AB3">
        <v>0</v>
      </c>
      <c r="AC3">
        <v>3.04</v>
      </c>
      <c r="AD3">
        <v>76.88</v>
      </c>
      <c r="AE3">
        <v>0</v>
      </c>
      <c r="AF3">
        <v>0.48</v>
      </c>
      <c r="AG3">
        <v>1.93</v>
      </c>
      <c r="AH3">
        <v>0</v>
      </c>
      <c r="AI3">
        <v>150</v>
      </c>
      <c r="AJ3">
        <v>48.22</v>
      </c>
      <c r="AK3">
        <v>76.510000000000005</v>
      </c>
      <c r="AL3">
        <v>48.22</v>
      </c>
      <c r="AM3">
        <v>179.14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96.919999999999987</v>
      </c>
      <c r="I4" s="46">
        <v>0</v>
      </c>
      <c r="J4" s="46">
        <v>3.04</v>
      </c>
      <c r="K4" s="46">
        <v>0</v>
      </c>
      <c r="L4" s="46">
        <v>1.93</v>
      </c>
      <c r="M4" s="74">
        <v>0</v>
      </c>
      <c r="N4" s="73">
        <v>255.64999999999998</v>
      </c>
      <c r="O4" s="46">
        <v>326.88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</v>
      </c>
      <c r="AA4">
        <v>100</v>
      </c>
      <c r="AB4">
        <v>0</v>
      </c>
      <c r="AC4">
        <v>3.04</v>
      </c>
      <c r="AD4">
        <v>76.88</v>
      </c>
      <c r="AE4">
        <v>0</v>
      </c>
      <c r="AF4">
        <v>0.48</v>
      </c>
      <c r="AG4">
        <v>1.93</v>
      </c>
      <c r="AH4">
        <v>0</v>
      </c>
      <c r="AI4">
        <v>150</v>
      </c>
      <c r="AJ4">
        <v>48.22</v>
      </c>
      <c r="AK4">
        <v>76.510000000000005</v>
      </c>
      <c r="AL4">
        <v>48.22</v>
      </c>
      <c r="AM4">
        <v>179.14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96.919999999999987</v>
      </c>
      <c r="I5" s="46">
        <v>0</v>
      </c>
      <c r="J5" s="46">
        <v>3.04</v>
      </c>
      <c r="K5" s="46">
        <v>0</v>
      </c>
      <c r="L5" s="46">
        <v>1.93</v>
      </c>
      <c r="M5" s="74">
        <v>0</v>
      </c>
      <c r="N5" s="73">
        <v>255.64999999999998</v>
      </c>
      <c r="O5" s="46">
        <v>326.88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</v>
      </c>
      <c r="AA5">
        <v>100</v>
      </c>
      <c r="AB5">
        <v>0</v>
      </c>
      <c r="AC5">
        <v>3.04</v>
      </c>
      <c r="AD5">
        <v>76.88</v>
      </c>
      <c r="AE5">
        <v>0</v>
      </c>
      <c r="AF5">
        <v>0.48</v>
      </c>
      <c r="AG5">
        <v>1.93</v>
      </c>
      <c r="AH5">
        <v>0</v>
      </c>
      <c r="AI5">
        <v>150</v>
      </c>
      <c r="AJ5">
        <v>48.22</v>
      </c>
      <c r="AK5">
        <v>76.510000000000005</v>
      </c>
      <c r="AL5">
        <v>48.22</v>
      </c>
      <c r="AM5">
        <v>179.14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96.919999999999987</v>
      </c>
      <c r="I6" s="46">
        <v>0</v>
      </c>
      <c r="J6" s="46">
        <v>3.04</v>
      </c>
      <c r="K6" s="46">
        <v>0</v>
      </c>
      <c r="L6" s="46">
        <v>1.93</v>
      </c>
      <c r="M6" s="74">
        <v>0</v>
      </c>
      <c r="N6" s="73">
        <v>255.64999999999998</v>
      </c>
      <c r="O6" s="46">
        <v>326.88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</v>
      </c>
      <c r="AA6">
        <v>100</v>
      </c>
      <c r="AB6">
        <v>0</v>
      </c>
      <c r="AC6">
        <v>3.04</v>
      </c>
      <c r="AD6">
        <v>76.88</v>
      </c>
      <c r="AE6">
        <v>0</v>
      </c>
      <c r="AF6">
        <v>0.48</v>
      </c>
      <c r="AG6">
        <v>1.93</v>
      </c>
      <c r="AH6">
        <v>0</v>
      </c>
      <c r="AI6">
        <v>150</v>
      </c>
      <c r="AJ6">
        <v>48.22</v>
      </c>
      <c r="AK6">
        <v>76.510000000000005</v>
      </c>
      <c r="AL6">
        <v>48.22</v>
      </c>
      <c r="AM6">
        <v>179.14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96.919999999999987</v>
      </c>
      <c r="I7" s="46">
        <v>0</v>
      </c>
      <c r="J7" s="46">
        <v>3.04</v>
      </c>
      <c r="K7" s="46">
        <v>0</v>
      </c>
      <c r="L7" s="46">
        <v>1.93</v>
      </c>
      <c r="M7" s="74">
        <v>0</v>
      </c>
      <c r="N7" s="73">
        <v>255.64999999999998</v>
      </c>
      <c r="O7" s="46">
        <v>326.88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100</v>
      </c>
      <c r="AB7">
        <v>0</v>
      </c>
      <c r="AC7">
        <v>3.04</v>
      </c>
      <c r="AD7">
        <v>76.88</v>
      </c>
      <c r="AE7">
        <v>0</v>
      </c>
      <c r="AF7">
        <v>0.48</v>
      </c>
      <c r="AG7">
        <v>1.93</v>
      </c>
      <c r="AH7">
        <v>0</v>
      </c>
      <c r="AI7">
        <v>150</v>
      </c>
      <c r="AJ7">
        <v>48.22</v>
      </c>
      <c r="AK7">
        <v>76.510000000000005</v>
      </c>
      <c r="AL7">
        <v>48.22</v>
      </c>
      <c r="AM7">
        <v>179.14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96.919999999999987</v>
      </c>
      <c r="I8" s="46">
        <v>0</v>
      </c>
      <c r="J8" s="46">
        <v>3.04</v>
      </c>
      <c r="K8" s="46">
        <v>0</v>
      </c>
      <c r="L8" s="46">
        <v>1.93</v>
      </c>
      <c r="M8" s="74">
        <v>0</v>
      </c>
      <c r="N8" s="73">
        <v>255.64999999999998</v>
      </c>
      <c r="O8" s="46">
        <v>326.88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100</v>
      </c>
      <c r="AB8">
        <v>0</v>
      </c>
      <c r="AC8">
        <v>3.04</v>
      </c>
      <c r="AD8">
        <v>76.88</v>
      </c>
      <c r="AE8">
        <v>0</v>
      </c>
      <c r="AF8">
        <v>0.48</v>
      </c>
      <c r="AG8">
        <v>1.93</v>
      </c>
      <c r="AH8">
        <v>0</v>
      </c>
      <c r="AI8">
        <v>150</v>
      </c>
      <c r="AJ8">
        <v>48.22</v>
      </c>
      <c r="AK8">
        <v>76.510000000000005</v>
      </c>
      <c r="AL8">
        <v>48.22</v>
      </c>
      <c r="AM8">
        <v>179.14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96.919999999999987</v>
      </c>
      <c r="I9" s="46">
        <v>0</v>
      </c>
      <c r="J9" s="46">
        <v>3.04</v>
      </c>
      <c r="K9" s="46">
        <v>0</v>
      </c>
      <c r="L9" s="46">
        <v>1.93</v>
      </c>
      <c r="M9" s="74">
        <v>0</v>
      </c>
      <c r="N9" s="73">
        <v>255.64999999999998</v>
      </c>
      <c r="O9" s="46">
        <v>326.88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100</v>
      </c>
      <c r="AB9">
        <v>0</v>
      </c>
      <c r="AC9">
        <v>3.04</v>
      </c>
      <c r="AD9">
        <v>76.88</v>
      </c>
      <c r="AE9">
        <v>0</v>
      </c>
      <c r="AF9">
        <v>0.48</v>
      </c>
      <c r="AG9">
        <v>1.93</v>
      </c>
      <c r="AH9">
        <v>0</v>
      </c>
      <c r="AI9">
        <v>150</v>
      </c>
      <c r="AJ9">
        <v>48.22</v>
      </c>
      <c r="AK9">
        <v>76.510000000000005</v>
      </c>
      <c r="AL9">
        <v>48.22</v>
      </c>
      <c r="AM9">
        <v>179.14</v>
      </c>
    </row>
    <row r="10" spans="1:39">
      <c r="A10" t="s">
        <v>260</v>
      </c>
      <c r="C10" t="s">
        <v>233</v>
      </c>
      <c r="G10" t="s">
        <v>52</v>
      </c>
      <c r="H10" s="73">
        <v>96.919999999999987</v>
      </c>
      <c r="I10" s="46">
        <v>0</v>
      </c>
      <c r="J10" s="46">
        <v>3.04</v>
      </c>
      <c r="K10" s="46">
        <v>0</v>
      </c>
      <c r="L10" s="46">
        <v>1.93</v>
      </c>
      <c r="M10" s="74">
        <v>0</v>
      </c>
      <c r="N10" s="73">
        <v>255.64999999999998</v>
      </c>
      <c r="O10" s="46">
        <v>326.88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100</v>
      </c>
      <c r="AB10">
        <v>0</v>
      </c>
      <c r="AC10">
        <v>3.04</v>
      </c>
      <c r="AD10">
        <v>76.88</v>
      </c>
      <c r="AE10">
        <v>0</v>
      </c>
      <c r="AF10">
        <v>0.48</v>
      </c>
      <c r="AG10">
        <v>1.93</v>
      </c>
      <c r="AH10">
        <v>0</v>
      </c>
      <c r="AI10">
        <v>150</v>
      </c>
      <c r="AJ10">
        <v>48.22</v>
      </c>
      <c r="AK10">
        <v>76.510000000000005</v>
      </c>
      <c r="AL10">
        <v>48.22</v>
      </c>
      <c r="AM10">
        <v>179.14</v>
      </c>
    </row>
    <row r="11" spans="1:39">
      <c r="A11" t="s">
        <v>240</v>
      </c>
      <c r="C11" t="s">
        <v>316</v>
      </c>
      <c r="G11" t="s">
        <v>53</v>
      </c>
      <c r="H11" s="73">
        <v>96.87</v>
      </c>
      <c r="I11" s="46">
        <v>0</v>
      </c>
      <c r="J11" s="46">
        <v>3.04</v>
      </c>
      <c r="K11" s="46">
        <v>0</v>
      </c>
      <c r="L11" s="46">
        <v>1.93</v>
      </c>
      <c r="M11" s="74">
        <v>0</v>
      </c>
      <c r="N11" s="73">
        <v>255.64999999999998</v>
      </c>
      <c r="O11" s="46">
        <v>326.88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100</v>
      </c>
      <c r="AB11">
        <v>0</v>
      </c>
      <c r="AC11">
        <v>3.04</v>
      </c>
      <c r="AD11">
        <v>76.88</v>
      </c>
      <c r="AE11">
        <v>0</v>
      </c>
      <c r="AF11">
        <v>0.43</v>
      </c>
      <c r="AG11">
        <v>1.93</v>
      </c>
      <c r="AH11">
        <v>0</v>
      </c>
      <c r="AI11">
        <v>150</v>
      </c>
      <c r="AJ11">
        <v>48.22</v>
      </c>
      <c r="AK11">
        <v>76.510000000000005</v>
      </c>
      <c r="AL11">
        <v>48.22</v>
      </c>
      <c r="AM11">
        <v>179.14</v>
      </c>
    </row>
    <row r="12" spans="1:39">
      <c r="A12" t="s">
        <v>241</v>
      </c>
      <c r="C12" t="s">
        <v>336</v>
      </c>
      <c r="G12" t="s">
        <v>54</v>
      </c>
      <c r="H12" s="73">
        <v>96.87</v>
      </c>
      <c r="I12" s="46">
        <v>0</v>
      </c>
      <c r="J12" s="46">
        <v>3.04</v>
      </c>
      <c r="K12" s="46">
        <v>0</v>
      </c>
      <c r="L12" s="46">
        <v>1.93</v>
      </c>
      <c r="M12" s="74">
        <v>0</v>
      </c>
      <c r="N12" s="73">
        <v>255.64999999999998</v>
      </c>
      <c r="O12" s="46">
        <v>326.88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100</v>
      </c>
      <c r="AB12">
        <v>0</v>
      </c>
      <c r="AC12">
        <v>3.04</v>
      </c>
      <c r="AD12">
        <v>76.88</v>
      </c>
      <c r="AE12">
        <v>0</v>
      </c>
      <c r="AF12">
        <v>0.43</v>
      </c>
      <c r="AG12">
        <v>1.93</v>
      </c>
      <c r="AH12">
        <v>0</v>
      </c>
      <c r="AI12">
        <v>150</v>
      </c>
      <c r="AJ12">
        <v>48.22</v>
      </c>
      <c r="AK12">
        <v>76.510000000000005</v>
      </c>
      <c r="AL12">
        <v>48.22</v>
      </c>
      <c r="AM12">
        <v>179.14</v>
      </c>
    </row>
    <row r="13" spans="1:39">
      <c r="A13" t="s">
        <v>242</v>
      </c>
      <c r="G13" t="s">
        <v>55</v>
      </c>
      <c r="H13" s="73">
        <v>96.87</v>
      </c>
      <c r="I13" s="46">
        <v>0</v>
      </c>
      <c r="J13" s="46">
        <v>3.04</v>
      </c>
      <c r="K13" s="46">
        <v>0</v>
      </c>
      <c r="L13" s="46">
        <v>1.93</v>
      </c>
      <c r="M13" s="74">
        <v>0</v>
      </c>
      <c r="N13" s="73">
        <v>255.64999999999998</v>
      </c>
      <c r="O13" s="46">
        <v>326.88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100</v>
      </c>
      <c r="AB13">
        <v>0</v>
      </c>
      <c r="AC13">
        <v>3.04</v>
      </c>
      <c r="AD13">
        <v>76.88</v>
      </c>
      <c r="AE13">
        <v>0</v>
      </c>
      <c r="AF13">
        <v>0.43</v>
      </c>
      <c r="AG13">
        <v>1.93</v>
      </c>
      <c r="AH13">
        <v>0</v>
      </c>
      <c r="AI13">
        <v>150</v>
      </c>
      <c r="AJ13">
        <v>48.22</v>
      </c>
      <c r="AK13">
        <v>76.510000000000005</v>
      </c>
      <c r="AL13">
        <v>48.22</v>
      </c>
      <c r="AM13">
        <v>179.14</v>
      </c>
    </row>
    <row r="14" spans="1:39">
      <c r="A14" t="s">
        <v>243</v>
      </c>
      <c r="G14" t="s">
        <v>56</v>
      </c>
      <c r="H14" s="73">
        <v>96.87</v>
      </c>
      <c r="I14" s="46">
        <v>0</v>
      </c>
      <c r="J14" s="46">
        <v>3.04</v>
      </c>
      <c r="K14" s="46">
        <v>0</v>
      </c>
      <c r="L14" s="46">
        <v>1.93</v>
      </c>
      <c r="M14" s="74">
        <v>0</v>
      </c>
      <c r="N14" s="73">
        <v>255.64999999999998</v>
      </c>
      <c r="O14" s="46">
        <v>326.88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100</v>
      </c>
      <c r="AB14">
        <v>0</v>
      </c>
      <c r="AC14">
        <v>3.04</v>
      </c>
      <c r="AD14">
        <v>76.88</v>
      </c>
      <c r="AE14">
        <v>0</v>
      </c>
      <c r="AF14">
        <v>0.43</v>
      </c>
      <c r="AG14">
        <v>1.93</v>
      </c>
      <c r="AH14">
        <v>0</v>
      </c>
      <c r="AI14">
        <v>150</v>
      </c>
      <c r="AJ14">
        <v>48.22</v>
      </c>
      <c r="AK14">
        <v>76.510000000000005</v>
      </c>
      <c r="AL14">
        <v>48.22</v>
      </c>
      <c r="AM14">
        <v>179.14</v>
      </c>
    </row>
    <row r="15" spans="1:39">
      <c r="A15" t="s">
        <v>244</v>
      </c>
      <c r="G15" t="s">
        <v>57</v>
      </c>
      <c r="H15" s="73">
        <v>96.87</v>
      </c>
      <c r="I15" s="46">
        <v>0</v>
      </c>
      <c r="J15" s="46">
        <v>3.04</v>
      </c>
      <c r="K15" s="46">
        <v>0</v>
      </c>
      <c r="L15" s="46">
        <v>1.93</v>
      </c>
      <c r="M15" s="74">
        <v>0</v>
      </c>
      <c r="N15" s="73">
        <v>255.64999999999998</v>
      </c>
      <c r="O15" s="46">
        <v>326.88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100</v>
      </c>
      <c r="AB15">
        <v>0</v>
      </c>
      <c r="AC15">
        <v>3.04</v>
      </c>
      <c r="AD15">
        <v>76.88</v>
      </c>
      <c r="AE15">
        <v>0</v>
      </c>
      <c r="AF15">
        <v>0.43</v>
      </c>
      <c r="AG15">
        <v>1.93</v>
      </c>
      <c r="AH15">
        <v>0</v>
      </c>
      <c r="AI15">
        <v>150</v>
      </c>
      <c r="AJ15">
        <v>48.22</v>
      </c>
      <c r="AK15">
        <v>76.510000000000005</v>
      </c>
      <c r="AL15">
        <v>48.22</v>
      </c>
      <c r="AM15">
        <v>179.14</v>
      </c>
    </row>
    <row r="16" spans="1:39">
      <c r="A16" t="s">
        <v>245</v>
      </c>
      <c r="G16" t="s">
        <v>58</v>
      </c>
      <c r="H16" s="73">
        <v>96.87</v>
      </c>
      <c r="I16" s="46">
        <v>0</v>
      </c>
      <c r="J16" s="46">
        <v>3.04</v>
      </c>
      <c r="K16" s="46">
        <v>0</v>
      </c>
      <c r="L16" s="46">
        <v>1.93</v>
      </c>
      <c r="M16" s="74">
        <v>0</v>
      </c>
      <c r="N16" s="73">
        <v>255.64999999999998</v>
      </c>
      <c r="O16" s="46">
        <v>326.88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100</v>
      </c>
      <c r="AB16">
        <v>0</v>
      </c>
      <c r="AC16">
        <v>3.04</v>
      </c>
      <c r="AD16">
        <v>76.88</v>
      </c>
      <c r="AE16">
        <v>0</v>
      </c>
      <c r="AF16">
        <v>0.43</v>
      </c>
      <c r="AG16">
        <v>1.93</v>
      </c>
      <c r="AH16">
        <v>0</v>
      </c>
      <c r="AI16">
        <v>150</v>
      </c>
      <c r="AJ16">
        <v>48.22</v>
      </c>
      <c r="AK16">
        <v>76.510000000000005</v>
      </c>
      <c r="AL16">
        <v>48.22</v>
      </c>
      <c r="AM16">
        <v>179.14</v>
      </c>
    </row>
    <row r="17" spans="1:39">
      <c r="A17" t="s">
        <v>246</v>
      </c>
      <c r="G17" t="s">
        <v>59</v>
      </c>
      <c r="H17" s="73">
        <v>96.87</v>
      </c>
      <c r="I17" s="46">
        <v>0</v>
      </c>
      <c r="J17" s="46">
        <v>3.04</v>
      </c>
      <c r="K17" s="46">
        <v>0</v>
      </c>
      <c r="L17" s="46">
        <v>1.93</v>
      </c>
      <c r="M17" s="74">
        <v>0</v>
      </c>
      <c r="N17" s="73">
        <v>255.64999999999998</v>
      </c>
      <c r="O17" s="46">
        <v>326.88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100</v>
      </c>
      <c r="AB17">
        <v>0</v>
      </c>
      <c r="AC17">
        <v>3.04</v>
      </c>
      <c r="AD17">
        <v>76.88</v>
      </c>
      <c r="AE17">
        <v>0</v>
      </c>
      <c r="AF17">
        <v>0.43</v>
      </c>
      <c r="AG17">
        <v>1.93</v>
      </c>
      <c r="AH17">
        <v>0</v>
      </c>
      <c r="AI17">
        <v>150</v>
      </c>
      <c r="AJ17">
        <v>48.22</v>
      </c>
      <c r="AK17">
        <v>76.510000000000005</v>
      </c>
      <c r="AL17">
        <v>48.22</v>
      </c>
      <c r="AM17">
        <v>179.14</v>
      </c>
    </row>
    <row r="18" spans="1:39">
      <c r="A18" t="s">
        <v>247</v>
      </c>
      <c r="G18" t="s">
        <v>60</v>
      </c>
      <c r="H18" s="73">
        <v>96.87</v>
      </c>
      <c r="I18" s="46">
        <v>0</v>
      </c>
      <c r="J18" s="46">
        <v>3.04</v>
      </c>
      <c r="K18" s="46">
        <v>0</v>
      </c>
      <c r="L18" s="46">
        <v>1.93</v>
      </c>
      <c r="M18" s="74">
        <v>0</v>
      </c>
      <c r="N18" s="73">
        <v>255.64999999999998</v>
      </c>
      <c r="O18" s="46">
        <v>326.88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100</v>
      </c>
      <c r="AB18">
        <v>0</v>
      </c>
      <c r="AC18">
        <v>3.04</v>
      </c>
      <c r="AD18">
        <v>76.88</v>
      </c>
      <c r="AE18">
        <v>0</v>
      </c>
      <c r="AF18">
        <v>0.43</v>
      </c>
      <c r="AG18">
        <v>1.93</v>
      </c>
      <c r="AH18">
        <v>0</v>
      </c>
      <c r="AI18">
        <v>150</v>
      </c>
      <c r="AJ18">
        <v>48.22</v>
      </c>
      <c r="AK18">
        <v>76.510000000000005</v>
      </c>
      <c r="AL18">
        <v>48.22</v>
      </c>
      <c r="AM18">
        <v>179.14</v>
      </c>
    </row>
    <row r="19" spans="1:39">
      <c r="A19" t="s">
        <v>261</v>
      </c>
      <c r="G19" t="s">
        <v>61</v>
      </c>
      <c r="H19" s="73">
        <v>96.87</v>
      </c>
      <c r="I19" s="46">
        <v>0</v>
      </c>
      <c r="J19" s="46">
        <v>3.04</v>
      </c>
      <c r="K19" s="46">
        <v>0</v>
      </c>
      <c r="L19" s="46">
        <v>1.93</v>
      </c>
      <c r="M19" s="74">
        <v>0</v>
      </c>
      <c r="N19" s="73">
        <v>255.64999999999998</v>
      </c>
      <c r="O19" s="46">
        <v>326.88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100</v>
      </c>
      <c r="AB19">
        <v>0</v>
      </c>
      <c r="AC19">
        <v>3.04</v>
      </c>
      <c r="AD19">
        <v>76.88</v>
      </c>
      <c r="AE19">
        <v>0</v>
      </c>
      <c r="AF19">
        <v>0.43</v>
      </c>
      <c r="AG19">
        <v>1.93</v>
      </c>
      <c r="AH19">
        <v>0</v>
      </c>
      <c r="AI19">
        <v>150</v>
      </c>
      <c r="AJ19">
        <v>48.22</v>
      </c>
      <c r="AK19">
        <v>76.510000000000005</v>
      </c>
      <c r="AL19">
        <v>48.22</v>
      </c>
      <c r="AM19">
        <v>179.14</v>
      </c>
    </row>
    <row r="20" spans="1:39">
      <c r="A20" t="s">
        <v>262</v>
      </c>
      <c r="G20" t="s">
        <v>62</v>
      </c>
      <c r="H20" s="73">
        <v>96.87</v>
      </c>
      <c r="I20" s="46">
        <v>0</v>
      </c>
      <c r="J20" s="46">
        <v>3.04</v>
      </c>
      <c r="K20" s="46">
        <v>0</v>
      </c>
      <c r="L20" s="46">
        <v>1.93</v>
      </c>
      <c r="M20" s="74">
        <v>0</v>
      </c>
      <c r="N20" s="73">
        <v>255.64999999999998</v>
      </c>
      <c r="O20" s="46">
        <v>326.88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100</v>
      </c>
      <c r="AB20">
        <v>0</v>
      </c>
      <c r="AC20">
        <v>3.04</v>
      </c>
      <c r="AD20">
        <v>76.88</v>
      </c>
      <c r="AE20">
        <v>0</v>
      </c>
      <c r="AF20">
        <v>0.43</v>
      </c>
      <c r="AG20">
        <v>1.93</v>
      </c>
      <c r="AH20">
        <v>0</v>
      </c>
      <c r="AI20">
        <v>150</v>
      </c>
      <c r="AJ20">
        <v>48.22</v>
      </c>
      <c r="AK20">
        <v>76.510000000000005</v>
      </c>
      <c r="AL20">
        <v>48.22</v>
      </c>
      <c r="AM20">
        <v>179.14</v>
      </c>
    </row>
    <row r="21" spans="1:39">
      <c r="A21" t="s">
        <v>248</v>
      </c>
      <c r="G21" t="s">
        <v>63</v>
      </c>
      <c r="H21" s="73">
        <v>96.87</v>
      </c>
      <c r="I21" s="46">
        <v>0</v>
      </c>
      <c r="J21" s="46">
        <v>3.04</v>
      </c>
      <c r="K21" s="46">
        <v>0</v>
      </c>
      <c r="L21" s="46">
        <v>1.93</v>
      </c>
      <c r="M21" s="74">
        <v>0</v>
      </c>
      <c r="N21" s="73">
        <v>255.64999999999998</v>
      </c>
      <c r="O21" s="46">
        <v>326.88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100</v>
      </c>
      <c r="AB21">
        <v>0</v>
      </c>
      <c r="AC21">
        <v>3.04</v>
      </c>
      <c r="AD21">
        <v>76.88</v>
      </c>
      <c r="AE21">
        <v>0</v>
      </c>
      <c r="AF21">
        <v>0.43</v>
      </c>
      <c r="AG21">
        <v>1.93</v>
      </c>
      <c r="AH21">
        <v>0</v>
      </c>
      <c r="AI21">
        <v>150</v>
      </c>
      <c r="AJ21">
        <v>48.22</v>
      </c>
      <c r="AK21">
        <v>76.510000000000005</v>
      </c>
      <c r="AL21">
        <v>48.22</v>
      </c>
      <c r="AM21">
        <v>179.14</v>
      </c>
    </row>
    <row r="22" spans="1:39">
      <c r="A22" t="s">
        <v>249</v>
      </c>
      <c r="G22" t="s">
        <v>64</v>
      </c>
      <c r="H22" s="73">
        <v>96.87</v>
      </c>
      <c r="I22" s="46">
        <v>0</v>
      </c>
      <c r="J22" s="46">
        <v>3.04</v>
      </c>
      <c r="K22" s="46">
        <v>0</v>
      </c>
      <c r="L22" s="46">
        <v>1.93</v>
      </c>
      <c r="M22" s="74">
        <v>0</v>
      </c>
      <c r="N22" s="73">
        <v>255.64999999999998</v>
      </c>
      <c r="O22" s="46">
        <v>326.88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100</v>
      </c>
      <c r="AB22">
        <v>0</v>
      </c>
      <c r="AC22">
        <v>3.04</v>
      </c>
      <c r="AD22">
        <v>76.88</v>
      </c>
      <c r="AE22">
        <v>0</v>
      </c>
      <c r="AF22">
        <v>0.43</v>
      </c>
      <c r="AG22">
        <v>1.93</v>
      </c>
      <c r="AH22">
        <v>0</v>
      </c>
      <c r="AI22">
        <v>150</v>
      </c>
      <c r="AJ22">
        <v>48.22</v>
      </c>
      <c r="AK22">
        <v>76.510000000000005</v>
      </c>
      <c r="AL22">
        <v>48.22</v>
      </c>
      <c r="AM22">
        <v>179.14</v>
      </c>
    </row>
    <row r="23" spans="1:39">
      <c r="A23" t="s">
        <v>250</v>
      </c>
      <c r="G23" t="s">
        <v>65</v>
      </c>
      <c r="H23" s="73">
        <v>96.87</v>
      </c>
      <c r="I23" s="46">
        <v>0</v>
      </c>
      <c r="J23" s="46">
        <v>3.04</v>
      </c>
      <c r="K23" s="46">
        <v>0</v>
      </c>
      <c r="L23" s="46">
        <v>1.93</v>
      </c>
      <c r="M23" s="74">
        <v>0</v>
      </c>
      <c r="N23" s="73">
        <v>255.64999999999998</v>
      </c>
      <c r="O23" s="46">
        <v>326.88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100</v>
      </c>
      <c r="AB23">
        <v>0</v>
      </c>
      <c r="AC23">
        <v>3.04</v>
      </c>
      <c r="AD23">
        <v>76.88</v>
      </c>
      <c r="AE23">
        <v>0</v>
      </c>
      <c r="AF23">
        <v>0.43</v>
      </c>
      <c r="AG23">
        <v>1.93</v>
      </c>
      <c r="AH23">
        <v>0</v>
      </c>
      <c r="AI23">
        <v>150</v>
      </c>
      <c r="AJ23">
        <v>48.22</v>
      </c>
      <c r="AK23">
        <v>76.510000000000005</v>
      </c>
      <c r="AL23">
        <v>48.22</v>
      </c>
      <c r="AM23">
        <v>179.14</v>
      </c>
    </row>
    <row r="24" spans="1:39">
      <c r="A24" t="s">
        <v>251</v>
      </c>
      <c r="G24" t="s">
        <v>66</v>
      </c>
      <c r="H24" s="73">
        <v>96.87</v>
      </c>
      <c r="I24" s="46">
        <v>0</v>
      </c>
      <c r="J24" s="46">
        <v>3.04</v>
      </c>
      <c r="K24" s="46">
        <v>0</v>
      </c>
      <c r="L24" s="46">
        <v>1.93</v>
      </c>
      <c r="M24" s="74">
        <v>0</v>
      </c>
      <c r="N24" s="73">
        <v>255.64999999999998</v>
      </c>
      <c r="O24" s="46">
        <v>326.88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100</v>
      </c>
      <c r="AB24">
        <v>0</v>
      </c>
      <c r="AC24">
        <v>3.04</v>
      </c>
      <c r="AD24">
        <v>76.88</v>
      </c>
      <c r="AE24">
        <v>0</v>
      </c>
      <c r="AF24">
        <v>0.43</v>
      </c>
      <c r="AG24">
        <v>1.93</v>
      </c>
      <c r="AH24">
        <v>0</v>
      </c>
      <c r="AI24">
        <v>150</v>
      </c>
      <c r="AJ24">
        <v>48.22</v>
      </c>
      <c r="AK24">
        <v>76.510000000000005</v>
      </c>
      <c r="AL24">
        <v>48.22</v>
      </c>
      <c r="AM24">
        <v>179.14</v>
      </c>
    </row>
    <row r="25" spans="1:39">
      <c r="A25" t="s">
        <v>252</v>
      </c>
      <c r="G25" t="s">
        <v>67</v>
      </c>
      <c r="H25" s="73">
        <v>96.87</v>
      </c>
      <c r="I25" s="46">
        <v>0</v>
      </c>
      <c r="J25" s="46">
        <v>3.04</v>
      </c>
      <c r="K25" s="46">
        <v>0</v>
      </c>
      <c r="L25" s="46">
        <v>1.93</v>
      </c>
      <c r="M25" s="74">
        <v>0</v>
      </c>
      <c r="N25" s="73">
        <v>255.64999999999998</v>
      </c>
      <c r="O25" s="46">
        <v>326.88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100</v>
      </c>
      <c r="AB25">
        <v>0</v>
      </c>
      <c r="AC25">
        <v>3.04</v>
      </c>
      <c r="AD25">
        <v>76.88</v>
      </c>
      <c r="AE25">
        <v>0</v>
      </c>
      <c r="AF25">
        <v>0.43</v>
      </c>
      <c r="AG25">
        <v>1.93</v>
      </c>
      <c r="AH25">
        <v>0</v>
      </c>
      <c r="AI25">
        <v>150</v>
      </c>
      <c r="AJ25">
        <v>48.22</v>
      </c>
      <c r="AK25">
        <v>76.510000000000005</v>
      </c>
      <c r="AL25">
        <v>48.22</v>
      </c>
      <c r="AM25">
        <v>179.14</v>
      </c>
    </row>
    <row r="26" spans="1:39">
      <c r="A26" t="s">
        <v>253</v>
      </c>
      <c r="G26" t="s">
        <v>68</v>
      </c>
      <c r="H26" s="73">
        <v>96.87</v>
      </c>
      <c r="I26" s="46">
        <v>0</v>
      </c>
      <c r="J26" s="46">
        <v>3.04</v>
      </c>
      <c r="K26" s="46">
        <v>0</v>
      </c>
      <c r="L26" s="46">
        <v>1.93</v>
      </c>
      <c r="M26" s="74">
        <v>0</v>
      </c>
      <c r="N26" s="73">
        <v>255.64999999999998</v>
      </c>
      <c r="O26" s="46">
        <v>326.88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100</v>
      </c>
      <c r="AB26">
        <v>0</v>
      </c>
      <c r="AC26">
        <v>3.04</v>
      </c>
      <c r="AD26">
        <v>76.88</v>
      </c>
      <c r="AE26">
        <v>0</v>
      </c>
      <c r="AF26">
        <v>0.43</v>
      </c>
      <c r="AG26">
        <v>1.93</v>
      </c>
      <c r="AH26">
        <v>0</v>
      </c>
      <c r="AI26">
        <v>150</v>
      </c>
      <c r="AJ26">
        <v>48.22</v>
      </c>
      <c r="AK26">
        <v>76.510000000000005</v>
      </c>
      <c r="AL26">
        <v>48.22</v>
      </c>
      <c r="AM26">
        <v>179.14</v>
      </c>
    </row>
    <row r="27" spans="1:39">
      <c r="A27" t="s">
        <v>254</v>
      </c>
      <c r="G27" t="s">
        <v>69</v>
      </c>
      <c r="H27" s="73">
        <v>96.87</v>
      </c>
      <c r="I27" s="46">
        <v>0</v>
      </c>
      <c r="J27" s="46">
        <v>3.04</v>
      </c>
      <c r="K27" s="46">
        <v>0</v>
      </c>
      <c r="L27" s="46">
        <v>1.93</v>
      </c>
      <c r="M27" s="74">
        <v>0</v>
      </c>
      <c r="N27" s="73">
        <v>211.28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100</v>
      </c>
      <c r="AA27">
        <v>0</v>
      </c>
      <c r="AB27">
        <v>0</v>
      </c>
      <c r="AC27">
        <v>3.04</v>
      </c>
      <c r="AD27">
        <v>0</v>
      </c>
      <c r="AE27">
        <v>100</v>
      </c>
      <c r="AF27">
        <v>0.43</v>
      </c>
      <c r="AG27">
        <v>1.93</v>
      </c>
      <c r="AH27">
        <v>0</v>
      </c>
      <c r="AI27">
        <v>150</v>
      </c>
      <c r="AJ27">
        <v>48.22</v>
      </c>
      <c r="AK27">
        <v>211.28</v>
      </c>
      <c r="AL27">
        <v>48.22</v>
      </c>
      <c r="AM27">
        <v>0</v>
      </c>
    </row>
    <row r="28" spans="1:39">
      <c r="A28" t="s">
        <v>255</v>
      </c>
      <c r="G28" t="s">
        <v>70</v>
      </c>
      <c r="H28" s="73">
        <v>96.87</v>
      </c>
      <c r="I28" s="46">
        <v>0</v>
      </c>
      <c r="J28" s="46">
        <v>3.04</v>
      </c>
      <c r="K28" s="46">
        <v>0</v>
      </c>
      <c r="L28" s="46">
        <v>1.93</v>
      </c>
      <c r="M28" s="74">
        <v>0</v>
      </c>
      <c r="N28" s="73">
        <v>211.28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100</v>
      </c>
      <c r="AA28">
        <v>0</v>
      </c>
      <c r="AB28">
        <v>0</v>
      </c>
      <c r="AC28">
        <v>3.04</v>
      </c>
      <c r="AD28">
        <v>0</v>
      </c>
      <c r="AE28">
        <v>100</v>
      </c>
      <c r="AF28">
        <v>0.43</v>
      </c>
      <c r="AG28">
        <v>1.93</v>
      </c>
      <c r="AH28">
        <v>0</v>
      </c>
      <c r="AI28">
        <v>150</v>
      </c>
      <c r="AJ28">
        <v>48.22</v>
      </c>
      <c r="AK28">
        <v>211.28</v>
      </c>
      <c r="AL28">
        <v>48.22</v>
      </c>
      <c r="AM28">
        <v>0</v>
      </c>
    </row>
    <row r="29" spans="1:39">
      <c r="A29" t="s">
        <v>263</v>
      </c>
      <c r="G29" t="s">
        <v>71</v>
      </c>
      <c r="H29" s="73">
        <v>96.87</v>
      </c>
      <c r="I29" s="46">
        <v>0</v>
      </c>
      <c r="J29" s="46">
        <v>3.04</v>
      </c>
      <c r="K29" s="46">
        <v>0</v>
      </c>
      <c r="L29" s="46">
        <v>1.93</v>
      </c>
      <c r="M29" s="74">
        <v>0</v>
      </c>
      <c r="N29" s="73">
        <v>211.28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100</v>
      </c>
      <c r="AA29">
        <v>0</v>
      </c>
      <c r="AB29">
        <v>0</v>
      </c>
      <c r="AC29">
        <v>3.04</v>
      </c>
      <c r="AD29">
        <v>0</v>
      </c>
      <c r="AE29">
        <v>100</v>
      </c>
      <c r="AF29">
        <v>0.43</v>
      </c>
      <c r="AG29">
        <v>1.93</v>
      </c>
      <c r="AH29">
        <v>0</v>
      </c>
      <c r="AI29">
        <v>150</v>
      </c>
      <c r="AJ29">
        <v>48.22</v>
      </c>
      <c r="AK29">
        <v>211.28</v>
      </c>
      <c r="AL29">
        <v>48.22</v>
      </c>
      <c r="AM29">
        <v>0</v>
      </c>
    </row>
    <row r="30" spans="1:39">
      <c r="A30" t="s">
        <v>264</v>
      </c>
      <c r="G30" t="s">
        <v>72</v>
      </c>
      <c r="H30" s="73">
        <v>96.87</v>
      </c>
      <c r="I30" s="46">
        <v>0</v>
      </c>
      <c r="J30" s="46">
        <v>3.04</v>
      </c>
      <c r="K30" s="46">
        <v>0</v>
      </c>
      <c r="L30" s="46">
        <v>1.93</v>
      </c>
      <c r="M30" s="74">
        <v>0</v>
      </c>
      <c r="N30" s="73">
        <v>211.28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100</v>
      </c>
      <c r="AA30">
        <v>0</v>
      </c>
      <c r="AB30">
        <v>0</v>
      </c>
      <c r="AC30">
        <v>3.04</v>
      </c>
      <c r="AD30">
        <v>0</v>
      </c>
      <c r="AE30">
        <v>100</v>
      </c>
      <c r="AF30">
        <v>0.43</v>
      </c>
      <c r="AG30">
        <v>1.93</v>
      </c>
      <c r="AH30">
        <v>0</v>
      </c>
      <c r="AI30">
        <v>150</v>
      </c>
      <c r="AJ30">
        <v>48.22</v>
      </c>
      <c r="AK30">
        <v>211.28</v>
      </c>
      <c r="AL30">
        <v>48.22</v>
      </c>
      <c r="AM30">
        <v>0</v>
      </c>
    </row>
    <row r="31" spans="1:39">
      <c r="A31" t="s">
        <v>274</v>
      </c>
      <c r="G31" t="s">
        <v>73</v>
      </c>
      <c r="H31" s="73">
        <v>97.02</v>
      </c>
      <c r="I31" s="46">
        <v>0</v>
      </c>
      <c r="J31" s="46">
        <v>3.04</v>
      </c>
      <c r="K31" s="46">
        <v>0</v>
      </c>
      <c r="L31" s="46">
        <v>2.0699999999999998</v>
      </c>
      <c r="M31" s="74">
        <v>0</v>
      </c>
      <c r="N31" s="73">
        <v>211.28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0.14000000000000001</v>
      </c>
      <c r="Y31">
        <v>0</v>
      </c>
      <c r="Z31">
        <v>100</v>
      </c>
      <c r="AA31">
        <v>0</v>
      </c>
      <c r="AB31">
        <v>0</v>
      </c>
      <c r="AC31">
        <v>3.04</v>
      </c>
      <c r="AD31">
        <v>0</v>
      </c>
      <c r="AE31">
        <v>100</v>
      </c>
      <c r="AF31">
        <v>0.57999999999999996</v>
      </c>
      <c r="AG31">
        <v>1.93</v>
      </c>
      <c r="AH31">
        <v>0</v>
      </c>
      <c r="AI31">
        <v>150</v>
      </c>
      <c r="AJ31">
        <v>48.22</v>
      </c>
      <c r="AK31">
        <v>211.28</v>
      </c>
      <c r="AL31">
        <v>48.22</v>
      </c>
      <c r="AM31">
        <v>0</v>
      </c>
    </row>
    <row r="32" spans="1:39">
      <c r="A32" t="s">
        <v>275</v>
      </c>
      <c r="G32" t="s">
        <v>74</v>
      </c>
      <c r="H32" s="73">
        <v>97.02</v>
      </c>
      <c r="I32" s="46">
        <v>0</v>
      </c>
      <c r="J32" s="46">
        <v>3.04</v>
      </c>
      <c r="K32" s="46">
        <v>0</v>
      </c>
      <c r="L32" s="46">
        <v>2.25</v>
      </c>
      <c r="M32" s="74">
        <v>0</v>
      </c>
      <c r="N32" s="73">
        <v>211.28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0.32</v>
      </c>
      <c r="Y32">
        <v>0</v>
      </c>
      <c r="Z32">
        <v>100</v>
      </c>
      <c r="AA32">
        <v>0</v>
      </c>
      <c r="AB32">
        <v>0</v>
      </c>
      <c r="AC32">
        <v>3.04</v>
      </c>
      <c r="AD32">
        <v>0</v>
      </c>
      <c r="AE32">
        <v>100</v>
      </c>
      <c r="AF32">
        <v>0.57999999999999996</v>
      </c>
      <c r="AG32">
        <v>1.93</v>
      </c>
      <c r="AH32">
        <v>0</v>
      </c>
      <c r="AI32">
        <v>150</v>
      </c>
      <c r="AJ32">
        <v>48.22</v>
      </c>
      <c r="AK32">
        <v>211.28</v>
      </c>
      <c r="AL32">
        <v>48.22</v>
      </c>
      <c r="AM32">
        <v>0</v>
      </c>
    </row>
    <row r="33" spans="1:39">
      <c r="A33" t="s">
        <v>276</v>
      </c>
      <c r="G33" t="s">
        <v>75</v>
      </c>
      <c r="H33" s="73">
        <v>97.02</v>
      </c>
      <c r="I33" s="46">
        <v>0</v>
      </c>
      <c r="J33" s="46">
        <v>3.04</v>
      </c>
      <c r="K33" s="46">
        <v>0</v>
      </c>
      <c r="L33" s="46">
        <v>2.42</v>
      </c>
      <c r="M33" s="74">
        <v>0</v>
      </c>
      <c r="N33" s="73">
        <v>211.28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0.49</v>
      </c>
      <c r="Y33">
        <v>0</v>
      </c>
      <c r="Z33">
        <v>100</v>
      </c>
      <c r="AA33">
        <v>0</v>
      </c>
      <c r="AB33">
        <v>0</v>
      </c>
      <c r="AC33">
        <v>3.04</v>
      </c>
      <c r="AD33">
        <v>0</v>
      </c>
      <c r="AE33">
        <v>100</v>
      </c>
      <c r="AF33">
        <v>0.57999999999999996</v>
      </c>
      <c r="AG33">
        <v>1.93</v>
      </c>
      <c r="AH33">
        <v>0</v>
      </c>
      <c r="AI33">
        <v>150</v>
      </c>
      <c r="AJ33">
        <v>48.22</v>
      </c>
      <c r="AK33">
        <v>211.28</v>
      </c>
      <c r="AL33">
        <v>48.22</v>
      </c>
      <c r="AM33">
        <v>0</v>
      </c>
    </row>
    <row r="34" spans="1:39">
      <c r="A34" t="s">
        <v>277</v>
      </c>
      <c r="G34" t="s">
        <v>76</v>
      </c>
      <c r="H34" s="73">
        <v>97.02</v>
      </c>
      <c r="I34" s="46">
        <v>0</v>
      </c>
      <c r="J34" s="46">
        <v>3.04</v>
      </c>
      <c r="K34" s="46">
        <v>0</v>
      </c>
      <c r="L34" s="46">
        <v>2.75</v>
      </c>
      <c r="M34" s="74">
        <v>0</v>
      </c>
      <c r="N34" s="73">
        <v>211.28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0.82</v>
      </c>
      <c r="Y34">
        <v>0</v>
      </c>
      <c r="Z34">
        <v>100</v>
      </c>
      <c r="AA34">
        <v>0</v>
      </c>
      <c r="AB34">
        <v>0</v>
      </c>
      <c r="AC34">
        <v>3.04</v>
      </c>
      <c r="AD34">
        <v>0</v>
      </c>
      <c r="AE34">
        <v>100</v>
      </c>
      <c r="AF34">
        <v>0.57999999999999996</v>
      </c>
      <c r="AG34">
        <v>1.93</v>
      </c>
      <c r="AH34">
        <v>0</v>
      </c>
      <c r="AI34">
        <v>150</v>
      </c>
      <c r="AJ34">
        <v>48.22</v>
      </c>
      <c r="AK34">
        <v>211.28</v>
      </c>
      <c r="AL34">
        <v>48.22</v>
      </c>
      <c r="AM34">
        <v>0</v>
      </c>
    </row>
    <row r="35" spans="1:39">
      <c r="A35" t="s">
        <v>279</v>
      </c>
      <c r="G35" t="s">
        <v>77</v>
      </c>
      <c r="H35" s="73">
        <v>97.4</v>
      </c>
      <c r="I35" s="46">
        <v>0</v>
      </c>
      <c r="J35" s="46">
        <v>3.04</v>
      </c>
      <c r="K35" s="46">
        <v>0</v>
      </c>
      <c r="L35" s="46">
        <v>3.15</v>
      </c>
      <c r="M35" s="74">
        <v>0</v>
      </c>
      <c r="N35" s="73">
        <v>211.28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1.22</v>
      </c>
      <c r="Y35">
        <v>0</v>
      </c>
      <c r="Z35">
        <v>100</v>
      </c>
      <c r="AA35">
        <v>0</v>
      </c>
      <c r="AB35">
        <v>0</v>
      </c>
      <c r="AC35">
        <v>3.04</v>
      </c>
      <c r="AD35">
        <v>0</v>
      </c>
      <c r="AE35">
        <v>50</v>
      </c>
      <c r="AF35">
        <v>0.96</v>
      </c>
      <c r="AG35">
        <v>1.93</v>
      </c>
      <c r="AH35">
        <v>0</v>
      </c>
      <c r="AI35">
        <v>150</v>
      </c>
      <c r="AJ35">
        <v>48.22</v>
      </c>
      <c r="AK35">
        <v>211.28</v>
      </c>
      <c r="AL35">
        <v>48.22</v>
      </c>
      <c r="AM35">
        <v>0</v>
      </c>
    </row>
    <row r="36" spans="1:39">
      <c r="A36" t="s">
        <v>309</v>
      </c>
      <c r="G36" t="s">
        <v>78</v>
      </c>
      <c r="H36" s="73">
        <v>97.4</v>
      </c>
      <c r="I36" s="46">
        <v>0</v>
      </c>
      <c r="J36" s="46">
        <v>3.04</v>
      </c>
      <c r="K36" s="46">
        <v>0</v>
      </c>
      <c r="L36" s="46">
        <v>3.38</v>
      </c>
      <c r="M36" s="74">
        <v>0</v>
      </c>
      <c r="N36" s="73">
        <v>211.28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1.45</v>
      </c>
      <c r="Y36">
        <v>0</v>
      </c>
      <c r="Z36">
        <v>100</v>
      </c>
      <c r="AA36">
        <v>0</v>
      </c>
      <c r="AB36">
        <v>0</v>
      </c>
      <c r="AC36">
        <v>3.04</v>
      </c>
      <c r="AD36">
        <v>0</v>
      </c>
      <c r="AE36">
        <v>50</v>
      </c>
      <c r="AF36">
        <v>0.96</v>
      </c>
      <c r="AG36">
        <v>1.93</v>
      </c>
      <c r="AH36">
        <v>0</v>
      </c>
      <c r="AI36">
        <v>150</v>
      </c>
      <c r="AJ36">
        <v>48.22</v>
      </c>
      <c r="AK36">
        <v>211.28</v>
      </c>
      <c r="AL36">
        <v>48.22</v>
      </c>
      <c r="AM36">
        <v>0</v>
      </c>
    </row>
    <row r="37" spans="1:39">
      <c r="A37" t="s">
        <v>310</v>
      </c>
      <c r="G37" t="s">
        <v>79</v>
      </c>
      <c r="H37" s="73">
        <v>97.4</v>
      </c>
      <c r="I37" s="46">
        <v>0</v>
      </c>
      <c r="J37" s="46">
        <v>3.04</v>
      </c>
      <c r="K37" s="46">
        <v>0</v>
      </c>
      <c r="L37" s="46">
        <v>4.5599999999999996</v>
      </c>
      <c r="M37" s="74">
        <v>0</v>
      </c>
      <c r="N37" s="73">
        <v>211.28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2.63</v>
      </c>
      <c r="Y37">
        <v>0</v>
      </c>
      <c r="Z37">
        <v>100</v>
      </c>
      <c r="AA37">
        <v>0</v>
      </c>
      <c r="AB37">
        <v>0</v>
      </c>
      <c r="AC37">
        <v>3.04</v>
      </c>
      <c r="AD37">
        <v>0</v>
      </c>
      <c r="AE37">
        <v>50</v>
      </c>
      <c r="AF37">
        <v>0.96</v>
      </c>
      <c r="AG37">
        <v>1.93</v>
      </c>
      <c r="AH37">
        <v>0</v>
      </c>
      <c r="AI37">
        <v>150</v>
      </c>
      <c r="AJ37">
        <v>48.22</v>
      </c>
      <c r="AK37">
        <v>211.28</v>
      </c>
      <c r="AL37">
        <v>48.22</v>
      </c>
      <c r="AM37">
        <v>0</v>
      </c>
    </row>
    <row r="38" spans="1:39">
      <c r="A38" t="s">
        <v>311</v>
      </c>
      <c r="G38" t="s">
        <v>80</v>
      </c>
      <c r="H38" s="73">
        <v>97.4</v>
      </c>
      <c r="I38" s="46">
        <v>0</v>
      </c>
      <c r="J38" s="46">
        <v>3.04</v>
      </c>
      <c r="K38" s="46">
        <v>0</v>
      </c>
      <c r="L38" s="46">
        <v>4.6500000000000004</v>
      </c>
      <c r="M38" s="74">
        <v>0</v>
      </c>
      <c r="N38" s="73">
        <v>211.28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2.72</v>
      </c>
      <c r="Y38">
        <v>0</v>
      </c>
      <c r="Z38">
        <v>100</v>
      </c>
      <c r="AA38">
        <v>0</v>
      </c>
      <c r="AB38">
        <v>0</v>
      </c>
      <c r="AC38">
        <v>3.04</v>
      </c>
      <c r="AD38">
        <v>0</v>
      </c>
      <c r="AE38">
        <v>50</v>
      </c>
      <c r="AF38">
        <v>0.96</v>
      </c>
      <c r="AG38">
        <v>1.93</v>
      </c>
      <c r="AH38">
        <v>0</v>
      </c>
      <c r="AI38">
        <v>150</v>
      </c>
      <c r="AJ38">
        <v>48.22</v>
      </c>
      <c r="AK38">
        <v>211.28</v>
      </c>
      <c r="AL38">
        <v>48.22</v>
      </c>
      <c r="AM38">
        <v>0</v>
      </c>
    </row>
    <row r="39" spans="1:39">
      <c r="A39" t="s">
        <v>312</v>
      </c>
      <c r="G39" t="s">
        <v>81</v>
      </c>
      <c r="H39" s="73">
        <v>97.4</v>
      </c>
      <c r="I39" s="46">
        <v>0</v>
      </c>
      <c r="J39" s="46">
        <v>2.94</v>
      </c>
      <c r="K39" s="46">
        <v>24.11</v>
      </c>
      <c r="L39" s="46">
        <v>5.27</v>
      </c>
      <c r="M39" s="74">
        <v>0</v>
      </c>
      <c r="N39" s="73">
        <v>211.28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3.34</v>
      </c>
      <c r="Y39">
        <v>0</v>
      </c>
      <c r="Z39">
        <v>100</v>
      </c>
      <c r="AA39">
        <v>0</v>
      </c>
      <c r="AB39">
        <v>24.11</v>
      </c>
      <c r="AC39">
        <v>2.94</v>
      </c>
      <c r="AD39">
        <v>0</v>
      </c>
      <c r="AE39">
        <v>50</v>
      </c>
      <c r="AF39">
        <v>0.96</v>
      </c>
      <c r="AG39">
        <v>1.93</v>
      </c>
      <c r="AH39">
        <v>0</v>
      </c>
      <c r="AI39">
        <v>150</v>
      </c>
      <c r="AJ39">
        <v>48.22</v>
      </c>
      <c r="AK39">
        <v>211.28</v>
      </c>
      <c r="AL39">
        <v>48.22</v>
      </c>
      <c r="AM39">
        <v>0</v>
      </c>
    </row>
    <row r="40" spans="1:39">
      <c r="A40" t="s">
        <v>329</v>
      </c>
      <c r="G40" t="s">
        <v>82</v>
      </c>
      <c r="H40" s="73">
        <v>97.4</v>
      </c>
      <c r="I40" s="46">
        <v>0</v>
      </c>
      <c r="J40" s="46">
        <v>2.94</v>
      </c>
      <c r="K40" s="46">
        <v>24.11</v>
      </c>
      <c r="L40" s="46">
        <v>5.4799999999999995</v>
      </c>
      <c r="M40" s="74">
        <v>0</v>
      </c>
      <c r="N40" s="73">
        <v>211.28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3.55</v>
      </c>
      <c r="Y40">
        <v>0</v>
      </c>
      <c r="Z40">
        <v>100</v>
      </c>
      <c r="AA40">
        <v>0</v>
      </c>
      <c r="AB40">
        <v>24.11</v>
      </c>
      <c r="AC40">
        <v>2.94</v>
      </c>
      <c r="AD40">
        <v>0</v>
      </c>
      <c r="AE40">
        <v>50</v>
      </c>
      <c r="AF40">
        <v>0.96</v>
      </c>
      <c r="AG40">
        <v>1.93</v>
      </c>
      <c r="AH40">
        <v>0</v>
      </c>
      <c r="AI40">
        <v>150</v>
      </c>
      <c r="AJ40">
        <v>48.22</v>
      </c>
      <c r="AK40">
        <v>211.28</v>
      </c>
      <c r="AL40">
        <v>48.22</v>
      </c>
      <c r="AM40">
        <v>0</v>
      </c>
    </row>
    <row r="41" spans="1:39">
      <c r="A41" t="s">
        <v>330</v>
      </c>
      <c r="G41" t="s">
        <v>83</v>
      </c>
      <c r="H41" s="73">
        <v>97.4</v>
      </c>
      <c r="I41" s="46">
        <v>0</v>
      </c>
      <c r="J41" s="46">
        <v>2.94</v>
      </c>
      <c r="K41" s="46">
        <v>24.11</v>
      </c>
      <c r="L41" s="46">
        <v>6.34</v>
      </c>
      <c r="M41" s="74">
        <v>0</v>
      </c>
      <c r="N41" s="73">
        <v>211.28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4.41</v>
      </c>
      <c r="Y41">
        <v>0</v>
      </c>
      <c r="Z41">
        <v>100</v>
      </c>
      <c r="AA41">
        <v>0</v>
      </c>
      <c r="AB41">
        <v>24.11</v>
      </c>
      <c r="AC41">
        <v>2.94</v>
      </c>
      <c r="AD41">
        <v>0</v>
      </c>
      <c r="AE41">
        <v>50</v>
      </c>
      <c r="AF41">
        <v>0.96</v>
      </c>
      <c r="AG41">
        <v>1.93</v>
      </c>
      <c r="AH41">
        <v>0</v>
      </c>
      <c r="AI41">
        <v>150</v>
      </c>
      <c r="AJ41">
        <v>48.22</v>
      </c>
      <c r="AK41">
        <v>211.28</v>
      </c>
      <c r="AL41">
        <v>48.22</v>
      </c>
      <c r="AM41">
        <v>0</v>
      </c>
    </row>
    <row r="42" spans="1:39">
      <c r="A42" t="s">
        <v>331</v>
      </c>
      <c r="G42" t="s">
        <v>84</v>
      </c>
      <c r="H42" s="73">
        <v>97.4</v>
      </c>
      <c r="I42" s="46">
        <v>0</v>
      </c>
      <c r="J42" s="46">
        <v>2.94</v>
      </c>
      <c r="K42" s="46">
        <v>24.11</v>
      </c>
      <c r="L42" s="46">
        <v>5.88</v>
      </c>
      <c r="M42" s="74">
        <v>0</v>
      </c>
      <c r="N42" s="73">
        <v>211.28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3.95</v>
      </c>
      <c r="Y42">
        <v>0</v>
      </c>
      <c r="Z42">
        <v>100</v>
      </c>
      <c r="AA42">
        <v>0</v>
      </c>
      <c r="AB42">
        <v>24.11</v>
      </c>
      <c r="AC42">
        <v>2.94</v>
      </c>
      <c r="AD42">
        <v>0</v>
      </c>
      <c r="AE42">
        <v>50</v>
      </c>
      <c r="AF42">
        <v>0.96</v>
      </c>
      <c r="AG42">
        <v>1.93</v>
      </c>
      <c r="AH42">
        <v>0</v>
      </c>
      <c r="AI42">
        <v>150</v>
      </c>
      <c r="AJ42">
        <v>48.22</v>
      </c>
      <c r="AK42">
        <v>211.28</v>
      </c>
      <c r="AL42">
        <v>48.22</v>
      </c>
      <c r="AM42">
        <v>0</v>
      </c>
    </row>
    <row r="43" spans="1:39">
      <c r="A43" t="s">
        <v>337</v>
      </c>
      <c r="G43" t="s">
        <v>85</v>
      </c>
      <c r="H43" s="73">
        <v>97.4</v>
      </c>
      <c r="I43" s="46">
        <v>0</v>
      </c>
      <c r="J43" s="46">
        <v>2.94</v>
      </c>
      <c r="K43" s="46">
        <v>24.11</v>
      </c>
      <c r="L43" s="46">
        <v>6.6499999999999995</v>
      </c>
      <c r="M43" s="74">
        <v>0</v>
      </c>
      <c r="N43" s="73">
        <v>211.28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4.72</v>
      </c>
      <c r="Y43">
        <v>0</v>
      </c>
      <c r="Z43">
        <v>100</v>
      </c>
      <c r="AA43">
        <v>0</v>
      </c>
      <c r="AB43">
        <v>24.11</v>
      </c>
      <c r="AC43">
        <v>2.94</v>
      </c>
      <c r="AD43">
        <v>0</v>
      </c>
      <c r="AE43">
        <v>50</v>
      </c>
      <c r="AF43">
        <v>0.96</v>
      </c>
      <c r="AG43">
        <v>1.93</v>
      </c>
      <c r="AH43">
        <v>0</v>
      </c>
      <c r="AI43">
        <v>150</v>
      </c>
      <c r="AJ43">
        <v>48.22</v>
      </c>
      <c r="AK43">
        <v>211.28</v>
      </c>
      <c r="AL43">
        <v>48.22</v>
      </c>
      <c r="AM43">
        <v>0</v>
      </c>
    </row>
    <row r="44" spans="1:39">
      <c r="A44" t="s">
        <v>339</v>
      </c>
      <c r="G44" t="s">
        <v>86</v>
      </c>
      <c r="H44" s="73">
        <v>97.4</v>
      </c>
      <c r="I44" s="46">
        <v>0</v>
      </c>
      <c r="J44" s="46">
        <v>2.94</v>
      </c>
      <c r="K44" s="46">
        <v>24.11</v>
      </c>
      <c r="L44" s="46">
        <v>7.1899999999999995</v>
      </c>
      <c r="M44" s="74">
        <v>0</v>
      </c>
      <c r="N44" s="73">
        <v>211.28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5.26</v>
      </c>
      <c r="Y44">
        <v>0</v>
      </c>
      <c r="Z44">
        <v>100</v>
      </c>
      <c r="AA44">
        <v>0</v>
      </c>
      <c r="AB44">
        <v>24.11</v>
      </c>
      <c r="AC44">
        <v>2.94</v>
      </c>
      <c r="AD44">
        <v>0</v>
      </c>
      <c r="AE44">
        <v>50</v>
      </c>
      <c r="AF44">
        <v>0.96</v>
      </c>
      <c r="AG44">
        <v>1.93</v>
      </c>
      <c r="AH44">
        <v>0</v>
      </c>
      <c r="AI44">
        <v>150</v>
      </c>
      <c r="AJ44">
        <v>48.22</v>
      </c>
      <c r="AK44">
        <v>211.28</v>
      </c>
      <c r="AL44">
        <v>48.22</v>
      </c>
      <c r="AM44">
        <v>0</v>
      </c>
    </row>
    <row r="45" spans="1:39">
      <c r="A45" t="s">
        <v>358</v>
      </c>
      <c r="G45" t="s">
        <v>87</v>
      </c>
      <c r="H45" s="73">
        <v>97.4</v>
      </c>
      <c r="I45" s="46">
        <v>0</v>
      </c>
      <c r="J45" s="46">
        <v>2.94</v>
      </c>
      <c r="K45" s="46">
        <v>24.11</v>
      </c>
      <c r="L45" s="46">
        <v>6.09</v>
      </c>
      <c r="M45" s="74">
        <v>0</v>
      </c>
      <c r="N45" s="73">
        <v>211.28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4.16</v>
      </c>
      <c r="Y45">
        <v>0</v>
      </c>
      <c r="Z45">
        <v>100</v>
      </c>
      <c r="AA45">
        <v>0</v>
      </c>
      <c r="AB45">
        <v>24.11</v>
      </c>
      <c r="AC45">
        <v>2.94</v>
      </c>
      <c r="AD45">
        <v>0</v>
      </c>
      <c r="AE45">
        <v>50</v>
      </c>
      <c r="AF45">
        <v>0.96</v>
      </c>
      <c r="AG45">
        <v>1.93</v>
      </c>
      <c r="AH45">
        <v>0</v>
      </c>
      <c r="AI45">
        <v>150</v>
      </c>
      <c r="AJ45">
        <v>48.22</v>
      </c>
      <c r="AK45">
        <v>211.28</v>
      </c>
      <c r="AL45">
        <v>48.22</v>
      </c>
      <c r="AM45">
        <v>0</v>
      </c>
    </row>
    <row r="46" spans="1:39">
      <c r="A46" t="s">
        <v>359</v>
      </c>
      <c r="G46" t="s">
        <v>88</v>
      </c>
      <c r="H46" s="73">
        <v>97.4</v>
      </c>
      <c r="I46" s="46">
        <v>0</v>
      </c>
      <c r="J46" s="46">
        <v>2.94</v>
      </c>
      <c r="K46" s="46">
        <v>24.11</v>
      </c>
      <c r="L46" s="46">
        <v>6.31</v>
      </c>
      <c r="M46" s="74">
        <v>0</v>
      </c>
      <c r="N46" s="73">
        <v>211.28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4.38</v>
      </c>
      <c r="Y46">
        <v>0</v>
      </c>
      <c r="Z46">
        <v>100</v>
      </c>
      <c r="AA46">
        <v>0</v>
      </c>
      <c r="AB46">
        <v>24.11</v>
      </c>
      <c r="AC46">
        <v>2.94</v>
      </c>
      <c r="AD46">
        <v>0</v>
      </c>
      <c r="AE46">
        <v>50</v>
      </c>
      <c r="AF46">
        <v>0.96</v>
      </c>
      <c r="AG46">
        <v>1.93</v>
      </c>
      <c r="AH46">
        <v>0</v>
      </c>
      <c r="AI46">
        <v>150</v>
      </c>
      <c r="AJ46">
        <v>48.22</v>
      </c>
      <c r="AK46">
        <v>211.28</v>
      </c>
      <c r="AL46">
        <v>48.22</v>
      </c>
      <c r="AM46">
        <v>0</v>
      </c>
    </row>
    <row r="47" spans="1:39">
      <c r="A47" t="s">
        <v>360</v>
      </c>
      <c r="G47" t="s">
        <v>89</v>
      </c>
      <c r="H47" s="73">
        <v>97.4</v>
      </c>
      <c r="I47" s="46">
        <v>0</v>
      </c>
      <c r="J47" s="46">
        <v>2.94</v>
      </c>
      <c r="K47" s="46">
        <v>24.11</v>
      </c>
      <c r="L47" s="46">
        <v>6.3599999999999994</v>
      </c>
      <c r="M47" s="74">
        <v>0</v>
      </c>
      <c r="N47" s="73">
        <v>211.28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4.43</v>
      </c>
      <c r="Y47">
        <v>0</v>
      </c>
      <c r="Z47">
        <v>100</v>
      </c>
      <c r="AA47">
        <v>0</v>
      </c>
      <c r="AB47">
        <v>24.11</v>
      </c>
      <c r="AC47">
        <v>2.94</v>
      </c>
      <c r="AD47">
        <v>0</v>
      </c>
      <c r="AE47">
        <v>100</v>
      </c>
      <c r="AF47">
        <v>0.96</v>
      </c>
      <c r="AG47">
        <v>1.93</v>
      </c>
      <c r="AH47">
        <v>0</v>
      </c>
      <c r="AI47">
        <v>150</v>
      </c>
      <c r="AJ47">
        <v>48.22</v>
      </c>
      <c r="AK47">
        <v>211.28</v>
      </c>
      <c r="AL47">
        <v>48.22</v>
      </c>
      <c r="AM47">
        <v>0</v>
      </c>
    </row>
    <row r="48" spans="1:39">
      <c r="A48" t="s">
        <v>364</v>
      </c>
      <c r="G48" t="s">
        <v>90</v>
      </c>
      <c r="H48" s="73">
        <v>97.4</v>
      </c>
      <c r="I48" s="46">
        <v>0</v>
      </c>
      <c r="J48" s="46">
        <v>2.94</v>
      </c>
      <c r="K48" s="46">
        <v>24.11</v>
      </c>
      <c r="L48" s="46">
        <v>7.72</v>
      </c>
      <c r="M48" s="74">
        <v>0</v>
      </c>
      <c r="N48" s="73">
        <v>211.28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5.79</v>
      </c>
      <c r="Y48">
        <v>0</v>
      </c>
      <c r="Z48">
        <v>100</v>
      </c>
      <c r="AA48">
        <v>0</v>
      </c>
      <c r="AB48">
        <v>24.11</v>
      </c>
      <c r="AC48">
        <v>2.94</v>
      </c>
      <c r="AD48">
        <v>0</v>
      </c>
      <c r="AE48">
        <v>100</v>
      </c>
      <c r="AF48">
        <v>0.96</v>
      </c>
      <c r="AG48">
        <v>1.93</v>
      </c>
      <c r="AH48">
        <v>0</v>
      </c>
      <c r="AI48">
        <v>150</v>
      </c>
      <c r="AJ48">
        <v>48.22</v>
      </c>
      <c r="AK48">
        <v>211.28</v>
      </c>
      <c r="AL48">
        <v>48.22</v>
      </c>
      <c r="AM48">
        <v>0</v>
      </c>
    </row>
    <row r="49" spans="1:39">
      <c r="A49" t="s">
        <v>365</v>
      </c>
      <c r="G49" t="s">
        <v>91</v>
      </c>
      <c r="H49" s="73">
        <v>97.4</v>
      </c>
      <c r="I49" s="46">
        <v>0</v>
      </c>
      <c r="J49" s="46">
        <v>2.94</v>
      </c>
      <c r="K49" s="46">
        <v>24.11</v>
      </c>
      <c r="L49" s="46">
        <v>7.09</v>
      </c>
      <c r="M49" s="74">
        <v>0</v>
      </c>
      <c r="N49" s="73">
        <v>211.28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5.16</v>
      </c>
      <c r="Y49">
        <v>0</v>
      </c>
      <c r="Z49">
        <v>100</v>
      </c>
      <c r="AA49">
        <v>0</v>
      </c>
      <c r="AB49">
        <v>24.11</v>
      </c>
      <c r="AC49">
        <v>2.94</v>
      </c>
      <c r="AD49">
        <v>0</v>
      </c>
      <c r="AE49">
        <v>100</v>
      </c>
      <c r="AF49">
        <v>0.96</v>
      </c>
      <c r="AG49">
        <v>1.93</v>
      </c>
      <c r="AH49">
        <v>0</v>
      </c>
      <c r="AI49">
        <v>150</v>
      </c>
      <c r="AJ49">
        <v>48.22</v>
      </c>
      <c r="AK49">
        <v>211.28</v>
      </c>
      <c r="AL49">
        <v>48.22</v>
      </c>
      <c r="AM49">
        <v>0</v>
      </c>
    </row>
    <row r="50" spans="1:39">
      <c r="A50" t="s">
        <v>366</v>
      </c>
      <c r="G50" t="s">
        <v>92</v>
      </c>
      <c r="H50" s="73">
        <v>97.4</v>
      </c>
      <c r="I50" s="46">
        <v>0</v>
      </c>
      <c r="J50" s="46">
        <v>2.94</v>
      </c>
      <c r="K50" s="46">
        <v>24.11</v>
      </c>
      <c r="L50" s="46">
        <v>8.06</v>
      </c>
      <c r="M50" s="74">
        <v>0</v>
      </c>
      <c r="N50" s="73">
        <v>211.28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6.13</v>
      </c>
      <c r="Y50">
        <v>0</v>
      </c>
      <c r="Z50">
        <v>100</v>
      </c>
      <c r="AA50">
        <v>0</v>
      </c>
      <c r="AB50">
        <v>24.11</v>
      </c>
      <c r="AC50">
        <v>2.94</v>
      </c>
      <c r="AD50">
        <v>0</v>
      </c>
      <c r="AE50">
        <v>100</v>
      </c>
      <c r="AF50">
        <v>0.96</v>
      </c>
      <c r="AG50">
        <v>1.93</v>
      </c>
      <c r="AH50">
        <v>0</v>
      </c>
      <c r="AI50">
        <v>150</v>
      </c>
      <c r="AJ50">
        <v>48.22</v>
      </c>
      <c r="AK50">
        <v>211.28</v>
      </c>
      <c r="AL50">
        <v>48.22</v>
      </c>
      <c r="AM50">
        <v>0</v>
      </c>
    </row>
    <row r="51" spans="1:39">
      <c r="A51" t="s">
        <v>367</v>
      </c>
      <c r="G51" t="s">
        <v>93</v>
      </c>
      <c r="H51" s="73">
        <v>97.4</v>
      </c>
      <c r="I51" s="46">
        <v>0</v>
      </c>
      <c r="J51" s="46">
        <v>2.94</v>
      </c>
      <c r="K51" s="46">
        <v>24.11</v>
      </c>
      <c r="L51" s="46">
        <v>7.34</v>
      </c>
      <c r="M51" s="74">
        <v>0</v>
      </c>
      <c r="N51" s="73">
        <v>211.28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5.41</v>
      </c>
      <c r="Y51">
        <v>0</v>
      </c>
      <c r="Z51">
        <v>100</v>
      </c>
      <c r="AA51">
        <v>0</v>
      </c>
      <c r="AB51">
        <v>24.11</v>
      </c>
      <c r="AC51">
        <v>2.94</v>
      </c>
      <c r="AD51">
        <v>0</v>
      </c>
      <c r="AE51">
        <v>100</v>
      </c>
      <c r="AF51">
        <v>0.96</v>
      </c>
      <c r="AG51">
        <v>1.93</v>
      </c>
      <c r="AH51">
        <v>0</v>
      </c>
      <c r="AI51">
        <v>150</v>
      </c>
      <c r="AJ51">
        <v>48.22</v>
      </c>
      <c r="AK51">
        <v>211.28</v>
      </c>
      <c r="AL51">
        <v>48.22</v>
      </c>
      <c r="AM51">
        <v>0</v>
      </c>
    </row>
    <row r="52" spans="1:39">
      <c r="A52" t="s">
        <v>368</v>
      </c>
      <c r="G52" t="s">
        <v>94</v>
      </c>
      <c r="H52" s="73">
        <v>97.4</v>
      </c>
      <c r="I52" s="46">
        <v>0</v>
      </c>
      <c r="J52" s="46">
        <v>2.94</v>
      </c>
      <c r="K52" s="46">
        <v>24.11</v>
      </c>
      <c r="L52" s="46">
        <v>7.77</v>
      </c>
      <c r="M52" s="74">
        <v>0</v>
      </c>
      <c r="N52" s="73">
        <v>211.28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5.84</v>
      </c>
      <c r="Y52">
        <v>0</v>
      </c>
      <c r="Z52">
        <v>100</v>
      </c>
      <c r="AA52">
        <v>0</v>
      </c>
      <c r="AB52">
        <v>24.11</v>
      </c>
      <c r="AC52">
        <v>2.94</v>
      </c>
      <c r="AD52">
        <v>0</v>
      </c>
      <c r="AE52">
        <v>100</v>
      </c>
      <c r="AF52">
        <v>0.96</v>
      </c>
      <c r="AG52">
        <v>1.93</v>
      </c>
      <c r="AH52">
        <v>0</v>
      </c>
      <c r="AI52">
        <v>150</v>
      </c>
      <c r="AJ52">
        <v>48.22</v>
      </c>
      <c r="AK52">
        <v>211.28</v>
      </c>
      <c r="AL52">
        <v>48.22</v>
      </c>
      <c r="AM52">
        <v>0</v>
      </c>
    </row>
    <row r="53" spans="1:39">
      <c r="A53" t="s">
        <v>402</v>
      </c>
      <c r="G53" t="s">
        <v>95</v>
      </c>
      <c r="H53" s="73">
        <v>97.4</v>
      </c>
      <c r="I53" s="46">
        <v>0</v>
      </c>
      <c r="J53" s="46">
        <v>2.94</v>
      </c>
      <c r="K53" s="46">
        <v>24.11</v>
      </c>
      <c r="L53" s="46">
        <v>8.07</v>
      </c>
      <c r="M53" s="74">
        <v>0</v>
      </c>
      <c r="N53" s="73">
        <v>211.28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6.14</v>
      </c>
      <c r="Y53">
        <v>0</v>
      </c>
      <c r="Z53">
        <v>100</v>
      </c>
      <c r="AA53">
        <v>0</v>
      </c>
      <c r="AB53">
        <v>24.11</v>
      </c>
      <c r="AC53">
        <v>2.94</v>
      </c>
      <c r="AD53">
        <v>0</v>
      </c>
      <c r="AE53">
        <v>100</v>
      </c>
      <c r="AF53">
        <v>0.96</v>
      </c>
      <c r="AG53">
        <v>1.93</v>
      </c>
      <c r="AH53">
        <v>0</v>
      </c>
      <c r="AI53">
        <v>150</v>
      </c>
      <c r="AJ53">
        <v>48.22</v>
      </c>
      <c r="AK53">
        <v>211.28</v>
      </c>
      <c r="AL53">
        <v>48.22</v>
      </c>
      <c r="AM53">
        <v>0</v>
      </c>
    </row>
    <row r="54" spans="1:39">
      <c r="A54" t="s">
        <v>401</v>
      </c>
      <c r="G54" t="s">
        <v>96</v>
      </c>
      <c r="H54" s="73">
        <v>97.4</v>
      </c>
      <c r="I54" s="46">
        <v>0</v>
      </c>
      <c r="J54" s="46">
        <v>2.94</v>
      </c>
      <c r="K54" s="46">
        <v>24.11</v>
      </c>
      <c r="L54" s="46">
        <v>7.4899999999999993</v>
      </c>
      <c r="M54" s="74">
        <v>0</v>
      </c>
      <c r="N54" s="73">
        <v>211.28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5.56</v>
      </c>
      <c r="Y54">
        <v>0</v>
      </c>
      <c r="Z54">
        <v>100</v>
      </c>
      <c r="AA54">
        <v>0</v>
      </c>
      <c r="AB54">
        <v>24.11</v>
      </c>
      <c r="AC54">
        <v>2.94</v>
      </c>
      <c r="AD54">
        <v>0</v>
      </c>
      <c r="AE54">
        <v>100</v>
      </c>
      <c r="AF54">
        <v>0.96</v>
      </c>
      <c r="AG54">
        <v>1.93</v>
      </c>
      <c r="AH54">
        <v>0</v>
      </c>
      <c r="AI54">
        <v>150</v>
      </c>
      <c r="AJ54">
        <v>48.22</v>
      </c>
      <c r="AK54">
        <v>211.28</v>
      </c>
      <c r="AL54">
        <v>48.22</v>
      </c>
      <c r="AM54">
        <v>0</v>
      </c>
    </row>
    <row r="55" spans="1:39">
      <c r="A55" t="s">
        <v>403</v>
      </c>
      <c r="G55" t="s">
        <v>97</v>
      </c>
      <c r="H55" s="73">
        <v>97.4</v>
      </c>
      <c r="I55" s="46">
        <v>0</v>
      </c>
      <c r="J55" s="46">
        <v>2.94</v>
      </c>
      <c r="K55" s="46">
        <v>24.11</v>
      </c>
      <c r="L55" s="46">
        <v>5.79</v>
      </c>
      <c r="M55" s="74">
        <v>0</v>
      </c>
      <c r="N55" s="73">
        <v>211.28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3.86</v>
      </c>
      <c r="Y55">
        <v>0</v>
      </c>
      <c r="Z55">
        <v>100</v>
      </c>
      <c r="AA55">
        <v>0</v>
      </c>
      <c r="AB55">
        <v>24.11</v>
      </c>
      <c r="AC55">
        <v>2.94</v>
      </c>
      <c r="AD55">
        <v>0</v>
      </c>
      <c r="AE55">
        <v>100</v>
      </c>
      <c r="AF55">
        <v>0.96</v>
      </c>
      <c r="AG55">
        <v>1.93</v>
      </c>
      <c r="AH55">
        <v>0</v>
      </c>
      <c r="AI55">
        <v>150</v>
      </c>
      <c r="AJ55">
        <v>48.22</v>
      </c>
      <c r="AK55">
        <v>211.28</v>
      </c>
      <c r="AL55">
        <v>48.22</v>
      </c>
      <c r="AM55">
        <v>0</v>
      </c>
    </row>
    <row r="56" spans="1:39">
      <c r="A56" t="s">
        <v>403</v>
      </c>
      <c r="G56" t="s">
        <v>98</v>
      </c>
      <c r="H56" s="73">
        <v>97.4</v>
      </c>
      <c r="I56" s="46">
        <v>0</v>
      </c>
      <c r="J56" s="46">
        <v>2.94</v>
      </c>
      <c r="K56" s="46">
        <v>24.11</v>
      </c>
      <c r="L56" s="46">
        <v>8.2100000000000009</v>
      </c>
      <c r="M56" s="74">
        <v>0</v>
      </c>
      <c r="N56" s="73">
        <v>211.28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6.28</v>
      </c>
      <c r="Y56">
        <v>0</v>
      </c>
      <c r="Z56">
        <v>100</v>
      </c>
      <c r="AA56">
        <v>0</v>
      </c>
      <c r="AB56">
        <v>24.11</v>
      </c>
      <c r="AC56">
        <v>2.94</v>
      </c>
      <c r="AD56">
        <v>0</v>
      </c>
      <c r="AE56">
        <v>100</v>
      </c>
      <c r="AF56">
        <v>0.96</v>
      </c>
      <c r="AG56">
        <v>1.93</v>
      </c>
      <c r="AH56">
        <v>0</v>
      </c>
      <c r="AI56">
        <v>150</v>
      </c>
      <c r="AJ56">
        <v>48.22</v>
      </c>
      <c r="AK56">
        <v>211.28</v>
      </c>
      <c r="AL56">
        <v>48.22</v>
      </c>
      <c r="AM56">
        <v>0</v>
      </c>
    </row>
    <row r="57" spans="1:39">
      <c r="G57" t="s">
        <v>99</v>
      </c>
      <c r="H57" s="73">
        <v>97.4</v>
      </c>
      <c r="I57" s="46">
        <v>0</v>
      </c>
      <c r="J57" s="46">
        <v>2.94</v>
      </c>
      <c r="K57" s="46">
        <v>24.11</v>
      </c>
      <c r="L57" s="46">
        <v>6.58</v>
      </c>
      <c r="M57" s="74">
        <v>0</v>
      </c>
      <c r="N57" s="73">
        <v>211.28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4.6500000000000004</v>
      </c>
      <c r="Y57">
        <v>0</v>
      </c>
      <c r="Z57">
        <v>100</v>
      </c>
      <c r="AA57">
        <v>0</v>
      </c>
      <c r="AB57">
        <v>24.11</v>
      </c>
      <c r="AC57">
        <v>2.94</v>
      </c>
      <c r="AD57">
        <v>0</v>
      </c>
      <c r="AE57">
        <v>100</v>
      </c>
      <c r="AF57">
        <v>0.96</v>
      </c>
      <c r="AG57">
        <v>1.93</v>
      </c>
      <c r="AH57">
        <v>0</v>
      </c>
      <c r="AI57">
        <v>150</v>
      </c>
      <c r="AJ57">
        <v>48.22</v>
      </c>
      <c r="AK57">
        <v>211.28</v>
      </c>
      <c r="AL57">
        <v>48.22</v>
      </c>
      <c r="AM57">
        <v>0</v>
      </c>
    </row>
    <row r="58" spans="1:39">
      <c r="G58" t="s">
        <v>100</v>
      </c>
      <c r="H58" s="73">
        <v>97.4</v>
      </c>
      <c r="I58" s="46">
        <v>0</v>
      </c>
      <c r="J58" s="46">
        <v>2.94</v>
      </c>
      <c r="K58" s="46">
        <v>24.11</v>
      </c>
      <c r="L58" s="46">
        <v>6.63</v>
      </c>
      <c r="M58" s="74">
        <v>0</v>
      </c>
      <c r="N58" s="73">
        <v>211.28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4.7</v>
      </c>
      <c r="Y58">
        <v>0</v>
      </c>
      <c r="Z58">
        <v>100</v>
      </c>
      <c r="AA58">
        <v>0</v>
      </c>
      <c r="AB58">
        <v>24.11</v>
      </c>
      <c r="AC58">
        <v>2.94</v>
      </c>
      <c r="AD58">
        <v>0</v>
      </c>
      <c r="AE58">
        <v>100</v>
      </c>
      <c r="AF58">
        <v>0.96</v>
      </c>
      <c r="AG58">
        <v>1.93</v>
      </c>
      <c r="AH58">
        <v>0</v>
      </c>
      <c r="AI58">
        <v>150</v>
      </c>
      <c r="AJ58">
        <v>48.22</v>
      </c>
      <c r="AK58">
        <v>211.28</v>
      </c>
      <c r="AL58">
        <v>48.22</v>
      </c>
      <c r="AM58">
        <v>0</v>
      </c>
    </row>
    <row r="59" spans="1:39">
      <c r="G59" t="s">
        <v>101</v>
      </c>
      <c r="H59" s="73">
        <v>97.4</v>
      </c>
      <c r="I59" s="46">
        <v>0</v>
      </c>
      <c r="J59" s="46">
        <v>2.94</v>
      </c>
      <c r="K59" s="46">
        <v>24.11</v>
      </c>
      <c r="L59" s="46">
        <v>5.2</v>
      </c>
      <c r="M59" s="74">
        <v>0</v>
      </c>
      <c r="N59" s="73">
        <v>211.28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3.27</v>
      </c>
      <c r="Y59">
        <v>0</v>
      </c>
      <c r="Z59">
        <v>100</v>
      </c>
      <c r="AA59">
        <v>0</v>
      </c>
      <c r="AB59">
        <v>24.11</v>
      </c>
      <c r="AC59">
        <v>2.94</v>
      </c>
      <c r="AD59">
        <v>0</v>
      </c>
      <c r="AE59">
        <v>100</v>
      </c>
      <c r="AF59">
        <v>0.96</v>
      </c>
      <c r="AG59">
        <v>1.93</v>
      </c>
      <c r="AH59">
        <v>0</v>
      </c>
      <c r="AI59">
        <v>150</v>
      </c>
      <c r="AJ59">
        <v>48.22</v>
      </c>
      <c r="AK59">
        <v>211.28</v>
      </c>
      <c r="AL59">
        <v>48.22</v>
      </c>
      <c r="AM59">
        <v>0</v>
      </c>
    </row>
    <row r="60" spans="1:39">
      <c r="G60" t="s">
        <v>102</v>
      </c>
      <c r="H60" s="73">
        <v>97.4</v>
      </c>
      <c r="I60" s="46">
        <v>0</v>
      </c>
      <c r="J60" s="46">
        <v>2.94</v>
      </c>
      <c r="K60" s="46">
        <v>24.11</v>
      </c>
      <c r="L60" s="46">
        <v>3.37</v>
      </c>
      <c r="M60" s="74">
        <v>0</v>
      </c>
      <c r="N60" s="73">
        <v>211.28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1.44</v>
      </c>
      <c r="Y60">
        <v>0</v>
      </c>
      <c r="Z60">
        <v>100</v>
      </c>
      <c r="AA60">
        <v>0</v>
      </c>
      <c r="AB60">
        <v>24.11</v>
      </c>
      <c r="AC60">
        <v>2.94</v>
      </c>
      <c r="AD60">
        <v>0</v>
      </c>
      <c r="AE60">
        <v>100</v>
      </c>
      <c r="AF60">
        <v>0.96</v>
      </c>
      <c r="AG60">
        <v>1.93</v>
      </c>
      <c r="AH60">
        <v>0</v>
      </c>
      <c r="AI60">
        <v>150</v>
      </c>
      <c r="AJ60">
        <v>48.22</v>
      </c>
      <c r="AK60">
        <v>211.28</v>
      </c>
      <c r="AL60">
        <v>48.22</v>
      </c>
      <c r="AM60">
        <v>0</v>
      </c>
    </row>
    <row r="61" spans="1:39">
      <c r="G61" t="s">
        <v>103</v>
      </c>
      <c r="H61" s="73">
        <v>97.4</v>
      </c>
      <c r="I61" s="46">
        <v>0</v>
      </c>
      <c r="J61" s="46">
        <v>2.94</v>
      </c>
      <c r="K61" s="46">
        <v>24.11</v>
      </c>
      <c r="L61" s="46">
        <v>3.62</v>
      </c>
      <c r="M61" s="74">
        <v>0</v>
      </c>
      <c r="N61" s="73">
        <v>211.28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1.69</v>
      </c>
      <c r="Y61">
        <v>0</v>
      </c>
      <c r="Z61">
        <v>100</v>
      </c>
      <c r="AA61">
        <v>0</v>
      </c>
      <c r="AB61">
        <v>24.11</v>
      </c>
      <c r="AC61">
        <v>2.94</v>
      </c>
      <c r="AD61">
        <v>0</v>
      </c>
      <c r="AE61">
        <v>100</v>
      </c>
      <c r="AF61">
        <v>0.96</v>
      </c>
      <c r="AG61">
        <v>1.93</v>
      </c>
      <c r="AH61">
        <v>0</v>
      </c>
      <c r="AI61">
        <v>150</v>
      </c>
      <c r="AJ61">
        <v>48.22</v>
      </c>
      <c r="AK61">
        <v>211.28</v>
      </c>
      <c r="AL61">
        <v>48.22</v>
      </c>
      <c r="AM61">
        <v>0</v>
      </c>
    </row>
    <row r="62" spans="1:39">
      <c r="G62" t="s">
        <v>104</v>
      </c>
      <c r="H62" s="73">
        <v>97.4</v>
      </c>
      <c r="I62" s="46">
        <v>0</v>
      </c>
      <c r="J62" s="46">
        <v>2.94</v>
      </c>
      <c r="K62" s="46">
        <v>24.11</v>
      </c>
      <c r="L62" s="46">
        <v>5.0199999999999996</v>
      </c>
      <c r="M62" s="74">
        <v>0</v>
      </c>
      <c r="N62" s="73">
        <v>211.28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3.09</v>
      </c>
      <c r="Y62">
        <v>0</v>
      </c>
      <c r="Z62">
        <v>100</v>
      </c>
      <c r="AA62">
        <v>0</v>
      </c>
      <c r="AB62">
        <v>24.11</v>
      </c>
      <c r="AC62">
        <v>2.94</v>
      </c>
      <c r="AD62">
        <v>0</v>
      </c>
      <c r="AE62">
        <v>100</v>
      </c>
      <c r="AF62">
        <v>0.96</v>
      </c>
      <c r="AG62">
        <v>1.93</v>
      </c>
      <c r="AH62">
        <v>0</v>
      </c>
      <c r="AI62">
        <v>150</v>
      </c>
      <c r="AJ62">
        <v>48.22</v>
      </c>
      <c r="AK62">
        <v>211.28</v>
      </c>
      <c r="AL62">
        <v>48.22</v>
      </c>
      <c r="AM62">
        <v>0</v>
      </c>
    </row>
    <row r="63" spans="1:39">
      <c r="G63" t="s">
        <v>105</v>
      </c>
      <c r="H63" s="73">
        <v>97.4</v>
      </c>
      <c r="I63" s="46">
        <v>0</v>
      </c>
      <c r="J63" s="46">
        <v>2.94</v>
      </c>
      <c r="K63" s="46">
        <v>24.11</v>
      </c>
      <c r="L63" s="46">
        <v>5.4</v>
      </c>
      <c r="M63" s="74">
        <v>0</v>
      </c>
      <c r="N63" s="73">
        <v>211.28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3.47</v>
      </c>
      <c r="Y63">
        <v>0</v>
      </c>
      <c r="Z63">
        <v>100</v>
      </c>
      <c r="AA63">
        <v>0</v>
      </c>
      <c r="AB63">
        <v>24.11</v>
      </c>
      <c r="AC63">
        <v>2.94</v>
      </c>
      <c r="AD63">
        <v>0</v>
      </c>
      <c r="AE63">
        <v>100</v>
      </c>
      <c r="AF63">
        <v>0.96</v>
      </c>
      <c r="AG63">
        <v>1.93</v>
      </c>
      <c r="AH63">
        <v>0</v>
      </c>
      <c r="AI63">
        <v>150</v>
      </c>
      <c r="AJ63">
        <v>48.22</v>
      </c>
      <c r="AK63">
        <v>211.28</v>
      </c>
      <c r="AL63">
        <v>48.22</v>
      </c>
      <c r="AM63">
        <v>0</v>
      </c>
    </row>
    <row r="64" spans="1:39">
      <c r="G64" t="s">
        <v>106</v>
      </c>
      <c r="H64" s="73">
        <v>97.4</v>
      </c>
      <c r="I64" s="46">
        <v>0</v>
      </c>
      <c r="J64" s="46">
        <v>2.94</v>
      </c>
      <c r="K64" s="46">
        <v>24.11</v>
      </c>
      <c r="L64" s="46">
        <v>4.87</v>
      </c>
      <c r="M64" s="74">
        <v>0</v>
      </c>
      <c r="N64" s="73">
        <v>211.28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2.94</v>
      </c>
      <c r="Y64">
        <v>0</v>
      </c>
      <c r="Z64">
        <v>100</v>
      </c>
      <c r="AA64">
        <v>0</v>
      </c>
      <c r="AB64">
        <v>24.11</v>
      </c>
      <c r="AC64">
        <v>2.94</v>
      </c>
      <c r="AD64">
        <v>0</v>
      </c>
      <c r="AE64">
        <v>100</v>
      </c>
      <c r="AF64">
        <v>0.96</v>
      </c>
      <c r="AG64">
        <v>1.93</v>
      </c>
      <c r="AH64">
        <v>0</v>
      </c>
      <c r="AI64">
        <v>150</v>
      </c>
      <c r="AJ64">
        <v>48.22</v>
      </c>
      <c r="AK64">
        <v>211.28</v>
      </c>
      <c r="AL64">
        <v>48.22</v>
      </c>
      <c r="AM64">
        <v>0</v>
      </c>
    </row>
    <row r="65" spans="7:39">
      <c r="G65" t="s">
        <v>107</v>
      </c>
      <c r="H65" s="73">
        <v>97.4</v>
      </c>
      <c r="I65" s="46">
        <v>0</v>
      </c>
      <c r="J65" s="46">
        <v>2.94</v>
      </c>
      <c r="K65" s="46">
        <v>24.11</v>
      </c>
      <c r="L65" s="46">
        <v>4.45</v>
      </c>
      <c r="M65" s="74">
        <v>0</v>
      </c>
      <c r="N65" s="73">
        <v>211.28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2.52</v>
      </c>
      <c r="Y65">
        <v>0</v>
      </c>
      <c r="Z65">
        <v>100</v>
      </c>
      <c r="AA65">
        <v>0</v>
      </c>
      <c r="AB65">
        <v>24.11</v>
      </c>
      <c r="AC65">
        <v>2.94</v>
      </c>
      <c r="AD65">
        <v>0</v>
      </c>
      <c r="AE65">
        <v>100</v>
      </c>
      <c r="AF65">
        <v>0.96</v>
      </c>
      <c r="AG65">
        <v>1.93</v>
      </c>
      <c r="AH65">
        <v>0</v>
      </c>
      <c r="AI65">
        <v>150</v>
      </c>
      <c r="AJ65">
        <v>48.22</v>
      </c>
      <c r="AK65">
        <v>211.28</v>
      </c>
      <c r="AL65">
        <v>48.22</v>
      </c>
      <c r="AM65">
        <v>0</v>
      </c>
    </row>
    <row r="66" spans="7:39">
      <c r="G66" t="s">
        <v>108</v>
      </c>
      <c r="H66" s="73">
        <v>97.4</v>
      </c>
      <c r="I66" s="46">
        <v>0</v>
      </c>
      <c r="J66" s="46">
        <v>2.94</v>
      </c>
      <c r="K66" s="46">
        <v>24.11</v>
      </c>
      <c r="L66" s="46">
        <v>3.8499999999999996</v>
      </c>
      <c r="M66" s="74">
        <v>0</v>
      </c>
      <c r="N66" s="73">
        <v>211.28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1.92</v>
      </c>
      <c r="Y66">
        <v>0</v>
      </c>
      <c r="Z66">
        <v>100</v>
      </c>
      <c r="AA66">
        <v>0</v>
      </c>
      <c r="AB66">
        <v>24.11</v>
      </c>
      <c r="AC66">
        <v>2.94</v>
      </c>
      <c r="AD66">
        <v>0</v>
      </c>
      <c r="AE66">
        <v>100</v>
      </c>
      <c r="AF66">
        <v>0.96</v>
      </c>
      <c r="AG66">
        <v>1.93</v>
      </c>
      <c r="AH66">
        <v>0</v>
      </c>
      <c r="AI66">
        <v>150</v>
      </c>
      <c r="AJ66">
        <v>48.22</v>
      </c>
      <c r="AK66">
        <v>211.28</v>
      </c>
      <c r="AL66">
        <v>48.22</v>
      </c>
      <c r="AM66">
        <v>0</v>
      </c>
    </row>
    <row r="67" spans="7:39">
      <c r="G67" t="s">
        <v>109</v>
      </c>
      <c r="H67" s="73">
        <v>97.07</v>
      </c>
      <c r="I67" s="46">
        <v>0</v>
      </c>
      <c r="J67" s="46">
        <v>2.94</v>
      </c>
      <c r="K67" s="46">
        <v>24.11</v>
      </c>
      <c r="L67" s="46">
        <v>3.69</v>
      </c>
      <c r="M67" s="74">
        <v>0</v>
      </c>
      <c r="N67" s="73">
        <v>211.28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1.76</v>
      </c>
      <c r="Y67">
        <v>0</v>
      </c>
      <c r="Z67">
        <v>100</v>
      </c>
      <c r="AA67">
        <v>0</v>
      </c>
      <c r="AB67">
        <v>24.11</v>
      </c>
      <c r="AC67">
        <v>2.94</v>
      </c>
      <c r="AD67">
        <v>0</v>
      </c>
      <c r="AE67">
        <v>100</v>
      </c>
      <c r="AF67">
        <v>0.63</v>
      </c>
      <c r="AG67">
        <v>1.93</v>
      </c>
      <c r="AH67">
        <v>0</v>
      </c>
      <c r="AI67">
        <v>150</v>
      </c>
      <c r="AJ67">
        <v>48.22</v>
      </c>
      <c r="AK67">
        <v>211.28</v>
      </c>
      <c r="AL67">
        <v>48.22</v>
      </c>
      <c r="AM67">
        <v>0</v>
      </c>
    </row>
    <row r="68" spans="7:39">
      <c r="G68" t="s">
        <v>110</v>
      </c>
      <c r="H68" s="73">
        <v>97.07</v>
      </c>
      <c r="I68" s="46">
        <v>0</v>
      </c>
      <c r="J68" s="46">
        <v>2.94</v>
      </c>
      <c r="K68" s="46">
        <v>24.11</v>
      </c>
      <c r="L68" s="46">
        <v>2.8</v>
      </c>
      <c r="M68" s="74">
        <v>0</v>
      </c>
      <c r="N68" s="73">
        <v>211.28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0.87</v>
      </c>
      <c r="Y68">
        <v>0</v>
      </c>
      <c r="Z68">
        <v>100</v>
      </c>
      <c r="AA68">
        <v>0</v>
      </c>
      <c r="AB68">
        <v>24.11</v>
      </c>
      <c r="AC68">
        <v>2.94</v>
      </c>
      <c r="AD68">
        <v>0</v>
      </c>
      <c r="AE68">
        <v>100</v>
      </c>
      <c r="AF68">
        <v>0.63</v>
      </c>
      <c r="AG68">
        <v>1.93</v>
      </c>
      <c r="AH68">
        <v>0</v>
      </c>
      <c r="AI68">
        <v>150</v>
      </c>
      <c r="AJ68">
        <v>48.22</v>
      </c>
      <c r="AK68">
        <v>211.28</v>
      </c>
      <c r="AL68">
        <v>48.22</v>
      </c>
      <c r="AM68">
        <v>0</v>
      </c>
    </row>
    <row r="69" spans="7:39">
      <c r="G69" t="s">
        <v>111</v>
      </c>
      <c r="H69" s="73">
        <v>97.07</v>
      </c>
      <c r="I69" s="46">
        <v>0</v>
      </c>
      <c r="J69" s="46">
        <v>2.94</v>
      </c>
      <c r="K69" s="46">
        <v>24.11</v>
      </c>
      <c r="L69" s="46">
        <v>2.75</v>
      </c>
      <c r="M69" s="74">
        <v>0</v>
      </c>
      <c r="N69" s="73">
        <v>211.28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0.82</v>
      </c>
      <c r="Y69">
        <v>0</v>
      </c>
      <c r="Z69">
        <v>100</v>
      </c>
      <c r="AA69">
        <v>0</v>
      </c>
      <c r="AB69">
        <v>24.11</v>
      </c>
      <c r="AC69">
        <v>2.94</v>
      </c>
      <c r="AD69">
        <v>0</v>
      </c>
      <c r="AE69">
        <v>100</v>
      </c>
      <c r="AF69">
        <v>0.63</v>
      </c>
      <c r="AG69">
        <v>1.93</v>
      </c>
      <c r="AH69">
        <v>0</v>
      </c>
      <c r="AI69">
        <v>150</v>
      </c>
      <c r="AJ69">
        <v>48.22</v>
      </c>
      <c r="AK69">
        <v>211.28</v>
      </c>
      <c r="AL69">
        <v>48.22</v>
      </c>
      <c r="AM69">
        <v>0</v>
      </c>
    </row>
    <row r="70" spans="7:39">
      <c r="G70" t="s">
        <v>112</v>
      </c>
      <c r="H70" s="73">
        <v>97.07</v>
      </c>
      <c r="I70" s="46">
        <v>0</v>
      </c>
      <c r="J70" s="46">
        <v>2.94</v>
      </c>
      <c r="K70" s="46">
        <v>19.29</v>
      </c>
      <c r="L70" s="46">
        <v>2.8</v>
      </c>
      <c r="M70" s="74">
        <v>0</v>
      </c>
      <c r="N70" s="73">
        <v>211.28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0.87</v>
      </c>
      <c r="Y70">
        <v>0</v>
      </c>
      <c r="Z70">
        <v>100</v>
      </c>
      <c r="AA70">
        <v>0</v>
      </c>
      <c r="AB70">
        <v>19.29</v>
      </c>
      <c r="AC70">
        <v>2.94</v>
      </c>
      <c r="AD70">
        <v>0</v>
      </c>
      <c r="AE70">
        <v>100</v>
      </c>
      <c r="AF70">
        <v>0.63</v>
      </c>
      <c r="AG70">
        <v>1.93</v>
      </c>
      <c r="AH70">
        <v>0</v>
      </c>
      <c r="AI70">
        <v>150</v>
      </c>
      <c r="AJ70">
        <v>48.22</v>
      </c>
      <c r="AK70">
        <v>211.28</v>
      </c>
      <c r="AL70">
        <v>48.22</v>
      </c>
      <c r="AM70">
        <v>0</v>
      </c>
    </row>
    <row r="71" spans="7:39">
      <c r="G71" t="s">
        <v>113</v>
      </c>
      <c r="H71" s="73">
        <v>97.02</v>
      </c>
      <c r="I71" s="46">
        <v>0</v>
      </c>
      <c r="J71" s="46">
        <v>2.94</v>
      </c>
      <c r="K71" s="46">
        <v>0</v>
      </c>
      <c r="L71" s="46">
        <v>2.46</v>
      </c>
      <c r="M71" s="74">
        <v>0</v>
      </c>
      <c r="N71" s="73">
        <v>211.28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0.53</v>
      </c>
      <c r="Y71">
        <v>0</v>
      </c>
      <c r="Z71">
        <v>100</v>
      </c>
      <c r="AA71">
        <v>0</v>
      </c>
      <c r="AB71">
        <v>0</v>
      </c>
      <c r="AC71">
        <v>2.94</v>
      </c>
      <c r="AD71">
        <v>0</v>
      </c>
      <c r="AE71">
        <v>100</v>
      </c>
      <c r="AF71">
        <v>0.57999999999999996</v>
      </c>
      <c r="AG71">
        <v>1.93</v>
      </c>
      <c r="AH71">
        <v>0</v>
      </c>
      <c r="AI71">
        <v>150</v>
      </c>
      <c r="AJ71">
        <v>48.22</v>
      </c>
      <c r="AK71">
        <v>211.28</v>
      </c>
      <c r="AL71">
        <v>48.22</v>
      </c>
      <c r="AM71">
        <v>0</v>
      </c>
    </row>
    <row r="72" spans="7:39">
      <c r="G72" t="s">
        <v>114</v>
      </c>
      <c r="H72" s="73">
        <v>97.02</v>
      </c>
      <c r="I72" s="46">
        <v>0</v>
      </c>
      <c r="J72" s="46">
        <v>2.94</v>
      </c>
      <c r="K72" s="46">
        <v>0</v>
      </c>
      <c r="L72" s="46">
        <v>2.2000000000000002</v>
      </c>
      <c r="M72" s="74">
        <v>0</v>
      </c>
      <c r="N72" s="73">
        <v>211.28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0.27</v>
      </c>
      <c r="Y72">
        <v>0</v>
      </c>
      <c r="Z72">
        <v>100</v>
      </c>
      <c r="AA72">
        <v>0</v>
      </c>
      <c r="AB72">
        <v>0</v>
      </c>
      <c r="AC72">
        <v>2.94</v>
      </c>
      <c r="AD72">
        <v>0</v>
      </c>
      <c r="AE72">
        <v>100</v>
      </c>
      <c r="AF72">
        <v>0.57999999999999996</v>
      </c>
      <c r="AG72">
        <v>1.93</v>
      </c>
      <c r="AH72">
        <v>0</v>
      </c>
      <c r="AI72">
        <v>150</v>
      </c>
      <c r="AJ72">
        <v>48.22</v>
      </c>
      <c r="AK72">
        <v>211.28</v>
      </c>
      <c r="AL72">
        <v>48.22</v>
      </c>
      <c r="AM72">
        <v>0</v>
      </c>
    </row>
    <row r="73" spans="7:39">
      <c r="G73" t="s">
        <v>115</v>
      </c>
      <c r="H73" s="73">
        <v>97.02</v>
      </c>
      <c r="I73" s="46">
        <v>0</v>
      </c>
      <c r="J73" s="46">
        <v>2.94</v>
      </c>
      <c r="K73" s="46">
        <v>0</v>
      </c>
      <c r="L73" s="46">
        <v>2.08</v>
      </c>
      <c r="M73" s="74">
        <v>0</v>
      </c>
      <c r="N73" s="73">
        <v>211.28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0.15</v>
      </c>
      <c r="Y73">
        <v>0</v>
      </c>
      <c r="Z73">
        <v>100</v>
      </c>
      <c r="AA73">
        <v>0</v>
      </c>
      <c r="AB73">
        <v>0</v>
      </c>
      <c r="AC73">
        <v>2.94</v>
      </c>
      <c r="AD73">
        <v>0</v>
      </c>
      <c r="AE73">
        <v>100</v>
      </c>
      <c r="AF73">
        <v>0.57999999999999996</v>
      </c>
      <c r="AG73">
        <v>1.93</v>
      </c>
      <c r="AH73">
        <v>0</v>
      </c>
      <c r="AI73">
        <v>150</v>
      </c>
      <c r="AJ73">
        <v>48.22</v>
      </c>
      <c r="AK73">
        <v>211.28</v>
      </c>
      <c r="AL73">
        <v>48.22</v>
      </c>
      <c r="AM73">
        <v>0</v>
      </c>
    </row>
    <row r="74" spans="7:39">
      <c r="G74" t="s">
        <v>116</v>
      </c>
      <c r="H74" s="73">
        <v>97.02</v>
      </c>
      <c r="I74" s="46">
        <v>0</v>
      </c>
      <c r="J74" s="46">
        <v>2.94</v>
      </c>
      <c r="K74" s="46">
        <v>0</v>
      </c>
      <c r="L74" s="46">
        <v>1.93</v>
      </c>
      <c r="M74" s="74">
        <v>0</v>
      </c>
      <c r="N74" s="73">
        <v>211.28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100</v>
      </c>
      <c r="AA74">
        <v>0</v>
      </c>
      <c r="AB74">
        <v>0</v>
      </c>
      <c r="AC74">
        <v>2.94</v>
      </c>
      <c r="AD74">
        <v>0</v>
      </c>
      <c r="AE74">
        <v>100</v>
      </c>
      <c r="AF74">
        <v>0.57999999999999996</v>
      </c>
      <c r="AG74">
        <v>1.93</v>
      </c>
      <c r="AH74">
        <v>0</v>
      </c>
      <c r="AI74">
        <v>150</v>
      </c>
      <c r="AJ74">
        <v>48.22</v>
      </c>
      <c r="AK74">
        <v>211.28</v>
      </c>
      <c r="AL74">
        <v>48.22</v>
      </c>
      <c r="AM74">
        <v>0</v>
      </c>
    </row>
    <row r="75" spans="7:39">
      <c r="G75" t="s">
        <v>117</v>
      </c>
      <c r="H75" s="73">
        <v>97.07</v>
      </c>
      <c r="I75" s="46">
        <v>0</v>
      </c>
      <c r="J75" s="46">
        <v>3.04</v>
      </c>
      <c r="K75" s="46">
        <v>0</v>
      </c>
      <c r="L75" s="46">
        <v>1.93</v>
      </c>
      <c r="M75" s="74">
        <v>0</v>
      </c>
      <c r="N75" s="73">
        <v>156.51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55</v>
      </c>
      <c r="X75">
        <v>0</v>
      </c>
      <c r="Y75">
        <v>25</v>
      </c>
      <c r="Z75">
        <v>0</v>
      </c>
      <c r="AA75">
        <v>100</v>
      </c>
      <c r="AB75">
        <v>0</v>
      </c>
      <c r="AC75">
        <v>3.04</v>
      </c>
      <c r="AD75">
        <v>0</v>
      </c>
      <c r="AE75">
        <v>100</v>
      </c>
      <c r="AF75">
        <v>0.63</v>
      </c>
      <c r="AG75">
        <v>1.93</v>
      </c>
      <c r="AH75">
        <v>0</v>
      </c>
      <c r="AI75">
        <v>150</v>
      </c>
      <c r="AJ75">
        <v>48.22</v>
      </c>
      <c r="AK75">
        <v>76.510000000000005</v>
      </c>
      <c r="AL75">
        <v>48.22</v>
      </c>
      <c r="AM75">
        <v>0</v>
      </c>
    </row>
    <row r="76" spans="7:39">
      <c r="G76" t="s">
        <v>118</v>
      </c>
      <c r="H76" s="73">
        <v>97.07</v>
      </c>
      <c r="I76" s="46">
        <v>0</v>
      </c>
      <c r="J76" s="46">
        <v>3.04</v>
      </c>
      <c r="K76" s="46">
        <v>0</v>
      </c>
      <c r="L76" s="46">
        <v>1.93</v>
      </c>
      <c r="M76" s="74">
        <v>0</v>
      </c>
      <c r="N76" s="73">
        <v>156.51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55</v>
      </c>
      <c r="X76">
        <v>0</v>
      </c>
      <c r="Y76">
        <v>25</v>
      </c>
      <c r="Z76">
        <v>0</v>
      </c>
      <c r="AA76">
        <v>100</v>
      </c>
      <c r="AB76">
        <v>0</v>
      </c>
      <c r="AC76">
        <v>3.04</v>
      </c>
      <c r="AD76">
        <v>0</v>
      </c>
      <c r="AE76">
        <v>100</v>
      </c>
      <c r="AF76">
        <v>0.63</v>
      </c>
      <c r="AG76">
        <v>1.93</v>
      </c>
      <c r="AH76">
        <v>0</v>
      </c>
      <c r="AI76">
        <v>150</v>
      </c>
      <c r="AJ76">
        <v>48.22</v>
      </c>
      <c r="AK76">
        <v>76.510000000000005</v>
      </c>
      <c r="AL76">
        <v>48.22</v>
      </c>
      <c r="AM76">
        <v>0</v>
      </c>
    </row>
    <row r="77" spans="7:39">
      <c r="G77" t="s">
        <v>119</v>
      </c>
      <c r="H77" s="73">
        <v>97.07</v>
      </c>
      <c r="I77" s="46">
        <v>0</v>
      </c>
      <c r="J77" s="46">
        <v>3.04</v>
      </c>
      <c r="K77" s="46">
        <v>0</v>
      </c>
      <c r="L77" s="46">
        <v>1.93</v>
      </c>
      <c r="M77" s="74">
        <v>0</v>
      </c>
      <c r="N77" s="73">
        <v>156.51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55</v>
      </c>
      <c r="X77">
        <v>0</v>
      </c>
      <c r="Y77">
        <v>25</v>
      </c>
      <c r="Z77">
        <v>0</v>
      </c>
      <c r="AA77">
        <v>100</v>
      </c>
      <c r="AB77">
        <v>0</v>
      </c>
      <c r="AC77">
        <v>3.04</v>
      </c>
      <c r="AD77">
        <v>0</v>
      </c>
      <c r="AE77">
        <v>100</v>
      </c>
      <c r="AF77">
        <v>0.63</v>
      </c>
      <c r="AG77">
        <v>1.93</v>
      </c>
      <c r="AH77">
        <v>0</v>
      </c>
      <c r="AI77">
        <v>150</v>
      </c>
      <c r="AJ77">
        <v>48.22</v>
      </c>
      <c r="AK77">
        <v>76.510000000000005</v>
      </c>
      <c r="AL77">
        <v>48.22</v>
      </c>
      <c r="AM77">
        <v>0</v>
      </c>
    </row>
    <row r="78" spans="7:39">
      <c r="G78" t="s">
        <v>120</v>
      </c>
      <c r="H78" s="73">
        <v>97.07</v>
      </c>
      <c r="I78" s="46">
        <v>0</v>
      </c>
      <c r="J78" s="46">
        <v>3.04</v>
      </c>
      <c r="K78" s="46">
        <v>0</v>
      </c>
      <c r="L78" s="46">
        <v>1.93</v>
      </c>
      <c r="M78" s="74">
        <v>0</v>
      </c>
      <c r="N78" s="73">
        <v>156.51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55</v>
      </c>
      <c r="X78">
        <v>0</v>
      </c>
      <c r="Y78">
        <v>25</v>
      </c>
      <c r="Z78">
        <v>0</v>
      </c>
      <c r="AA78">
        <v>100</v>
      </c>
      <c r="AB78">
        <v>0</v>
      </c>
      <c r="AC78">
        <v>3.04</v>
      </c>
      <c r="AD78">
        <v>0</v>
      </c>
      <c r="AE78">
        <v>100</v>
      </c>
      <c r="AF78">
        <v>0.63</v>
      </c>
      <c r="AG78">
        <v>1.93</v>
      </c>
      <c r="AH78">
        <v>0</v>
      </c>
      <c r="AI78">
        <v>150</v>
      </c>
      <c r="AJ78">
        <v>48.22</v>
      </c>
      <c r="AK78">
        <v>76.510000000000005</v>
      </c>
      <c r="AL78">
        <v>48.22</v>
      </c>
      <c r="AM78">
        <v>0</v>
      </c>
    </row>
    <row r="79" spans="7:39">
      <c r="G79" t="s">
        <v>121</v>
      </c>
      <c r="H79" s="73">
        <v>97.07</v>
      </c>
      <c r="I79" s="46">
        <v>0</v>
      </c>
      <c r="J79" s="46">
        <v>3.04</v>
      </c>
      <c r="K79" s="46">
        <v>0</v>
      </c>
      <c r="L79" s="46">
        <v>1.93</v>
      </c>
      <c r="M79" s="74">
        <v>0</v>
      </c>
      <c r="N79" s="73">
        <v>156.51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55</v>
      </c>
      <c r="X79">
        <v>0</v>
      </c>
      <c r="Y79">
        <v>25</v>
      </c>
      <c r="Z79">
        <v>0</v>
      </c>
      <c r="AA79">
        <v>100</v>
      </c>
      <c r="AB79">
        <v>0</v>
      </c>
      <c r="AC79">
        <v>3.04</v>
      </c>
      <c r="AD79">
        <v>0</v>
      </c>
      <c r="AE79">
        <v>100</v>
      </c>
      <c r="AF79">
        <v>0.63</v>
      </c>
      <c r="AG79">
        <v>1.93</v>
      </c>
      <c r="AH79">
        <v>0</v>
      </c>
      <c r="AI79">
        <v>150</v>
      </c>
      <c r="AJ79">
        <v>48.22</v>
      </c>
      <c r="AK79">
        <v>76.510000000000005</v>
      </c>
      <c r="AL79">
        <v>48.22</v>
      </c>
      <c r="AM79">
        <v>0</v>
      </c>
    </row>
    <row r="80" spans="7:39">
      <c r="G80" t="s">
        <v>122</v>
      </c>
      <c r="H80" s="73">
        <v>97.07</v>
      </c>
      <c r="I80" s="46">
        <v>0</v>
      </c>
      <c r="J80" s="46">
        <v>3.04</v>
      </c>
      <c r="K80" s="46">
        <v>0</v>
      </c>
      <c r="L80" s="46">
        <v>1.93</v>
      </c>
      <c r="M80" s="74">
        <v>0</v>
      </c>
      <c r="N80" s="73">
        <v>156.51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55</v>
      </c>
      <c r="X80">
        <v>0</v>
      </c>
      <c r="Y80">
        <v>25</v>
      </c>
      <c r="Z80">
        <v>0</v>
      </c>
      <c r="AA80">
        <v>100</v>
      </c>
      <c r="AB80">
        <v>0</v>
      </c>
      <c r="AC80">
        <v>3.04</v>
      </c>
      <c r="AD80">
        <v>0</v>
      </c>
      <c r="AE80">
        <v>100</v>
      </c>
      <c r="AF80">
        <v>0.63</v>
      </c>
      <c r="AG80">
        <v>1.93</v>
      </c>
      <c r="AH80">
        <v>0</v>
      </c>
      <c r="AI80">
        <v>150</v>
      </c>
      <c r="AJ80">
        <v>48.22</v>
      </c>
      <c r="AK80">
        <v>76.510000000000005</v>
      </c>
      <c r="AL80">
        <v>48.22</v>
      </c>
      <c r="AM80">
        <v>0</v>
      </c>
    </row>
    <row r="81" spans="7:39">
      <c r="G81" t="s">
        <v>123</v>
      </c>
      <c r="H81" s="73">
        <v>97.07</v>
      </c>
      <c r="I81" s="46">
        <v>0</v>
      </c>
      <c r="J81" s="46">
        <v>3.04</v>
      </c>
      <c r="K81" s="46">
        <v>0</v>
      </c>
      <c r="L81" s="46">
        <v>1.93</v>
      </c>
      <c r="M81" s="74">
        <v>0</v>
      </c>
      <c r="N81" s="73">
        <v>156.51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55</v>
      </c>
      <c r="X81">
        <v>0</v>
      </c>
      <c r="Y81">
        <v>25</v>
      </c>
      <c r="Z81">
        <v>0</v>
      </c>
      <c r="AA81">
        <v>100</v>
      </c>
      <c r="AB81">
        <v>0</v>
      </c>
      <c r="AC81">
        <v>3.04</v>
      </c>
      <c r="AD81">
        <v>0</v>
      </c>
      <c r="AE81">
        <v>100</v>
      </c>
      <c r="AF81">
        <v>0.63</v>
      </c>
      <c r="AG81">
        <v>1.93</v>
      </c>
      <c r="AH81">
        <v>0</v>
      </c>
      <c r="AI81">
        <v>150</v>
      </c>
      <c r="AJ81">
        <v>48.22</v>
      </c>
      <c r="AK81">
        <v>76.510000000000005</v>
      </c>
      <c r="AL81">
        <v>48.22</v>
      </c>
      <c r="AM81">
        <v>0</v>
      </c>
    </row>
    <row r="82" spans="7:39">
      <c r="G82" t="s">
        <v>124</v>
      </c>
      <c r="H82" s="73">
        <v>97.07</v>
      </c>
      <c r="I82" s="46">
        <v>0</v>
      </c>
      <c r="J82" s="46">
        <v>3.04</v>
      </c>
      <c r="K82" s="46">
        <v>0</v>
      </c>
      <c r="L82" s="46">
        <v>1.93</v>
      </c>
      <c r="M82" s="74">
        <v>0</v>
      </c>
      <c r="N82" s="73">
        <v>156.51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55</v>
      </c>
      <c r="X82">
        <v>0</v>
      </c>
      <c r="Y82">
        <v>25</v>
      </c>
      <c r="Z82">
        <v>0</v>
      </c>
      <c r="AA82">
        <v>100</v>
      </c>
      <c r="AB82">
        <v>0</v>
      </c>
      <c r="AC82">
        <v>3.04</v>
      </c>
      <c r="AD82">
        <v>0</v>
      </c>
      <c r="AE82">
        <v>100</v>
      </c>
      <c r="AF82">
        <v>0.63</v>
      </c>
      <c r="AG82">
        <v>1.93</v>
      </c>
      <c r="AH82">
        <v>0</v>
      </c>
      <c r="AI82">
        <v>150</v>
      </c>
      <c r="AJ82">
        <v>48.22</v>
      </c>
      <c r="AK82">
        <v>76.510000000000005</v>
      </c>
      <c r="AL82">
        <v>48.22</v>
      </c>
      <c r="AM82">
        <v>0</v>
      </c>
    </row>
    <row r="83" spans="7:39">
      <c r="G83" t="s">
        <v>125</v>
      </c>
      <c r="H83" s="73">
        <v>97.02</v>
      </c>
      <c r="I83" s="46">
        <v>0</v>
      </c>
      <c r="J83" s="46">
        <v>3.04</v>
      </c>
      <c r="K83" s="46">
        <v>0</v>
      </c>
      <c r="L83" s="46">
        <v>1.93</v>
      </c>
      <c r="M83" s="74">
        <v>0</v>
      </c>
      <c r="N83" s="73">
        <v>156.51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55</v>
      </c>
      <c r="X83">
        <v>0</v>
      </c>
      <c r="Y83">
        <v>25</v>
      </c>
      <c r="Z83">
        <v>0</v>
      </c>
      <c r="AA83">
        <v>100</v>
      </c>
      <c r="AB83">
        <v>0</v>
      </c>
      <c r="AC83">
        <v>3.04</v>
      </c>
      <c r="AD83">
        <v>0</v>
      </c>
      <c r="AE83">
        <v>0</v>
      </c>
      <c r="AF83">
        <v>0.57999999999999996</v>
      </c>
      <c r="AG83">
        <v>1.93</v>
      </c>
      <c r="AH83">
        <v>0</v>
      </c>
      <c r="AI83">
        <v>150</v>
      </c>
      <c r="AJ83">
        <v>48.22</v>
      </c>
      <c r="AK83">
        <v>76.510000000000005</v>
      </c>
      <c r="AL83">
        <v>48.22</v>
      </c>
      <c r="AM83">
        <v>0</v>
      </c>
    </row>
    <row r="84" spans="7:39">
      <c r="G84" t="s">
        <v>126</v>
      </c>
      <c r="H84" s="73">
        <v>97.02</v>
      </c>
      <c r="I84" s="46">
        <v>0</v>
      </c>
      <c r="J84" s="46">
        <v>3.04</v>
      </c>
      <c r="K84" s="46">
        <v>0</v>
      </c>
      <c r="L84" s="46">
        <v>1.93</v>
      </c>
      <c r="M84" s="74">
        <v>0</v>
      </c>
      <c r="N84" s="73">
        <v>156.51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55</v>
      </c>
      <c r="X84">
        <v>0</v>
      </c>
      <c r="Y84">
        <v>25</v>
      </c>
      <c r="Z84">
        <v>0</v>
      </c>
      <c r="AA84">
        <v>100</v>
      </c>
      <c r="AB84">
        <v>0</v>
      </c>
      <c r="AC84">
        <v>3.04</v>
      </c>
      <c r="AD84">
        <v>0</v>
      </c>
      <c r="AE84">
        <v>0</v>
      </c>
      <c r="AF84">
        <v>0.57999999999999996</v>
      </c>
      <c r="AG84">
        <v>1.93</v>
      </c>
      <c r="AH84">
        <v>0</v>
      </c>
      <c r="AI84">
        <v>150</v>
      </c>
      <c r="AJ84">
        <v>48.22</v>
      </c>
      <c r="AK84">
        <v>76.510000000000005</v>
      </c>
      <c r="AL84">
        <v>48.22</v>
      </c>
      <c r="AM84">
        <v>0</v>
      </c>
    </row>
    <row r="85" spans="7:39">
      <c r="G85" t="s">
        <v>127</v>
      </c>
      <c r="H85" s="73">
        <v>97.02</v>
      </c>
      <c r="I85" s="46">
        <v>0</v>
      </c>
      <c r="J85" s="46">
        <v>3.04</v>
      </c>
      <c r="K85" s="46">
        <v>0</v>
      </c>
      <c r="L85" s="46">
        <v>1.93</v>
      </c>
      <c r="M85" s="74">
        <v>0</v>
      </c>
      <c r="N85" s="73">
        <v>156.51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55</v>
      </c>
      <c r="X85">
        <v>0</v>
      </c>
      <c r="Y85">
        <v>25</v>
      </c>
      <c r="Z85">
        <v>0</v>
      </c>
      <c r="AA85">
        <v>100</v>
      </c>
      <c r="AB85">
        <v>0</v>
      </c>
      <c r="AC85">
        <v>3.04</v>
      </c>
      <c r="AD85">
        <v>0</v>
      </c>
      <c r="AE85">
        <v>0</v>
      </c>
      <c r="AF85">
        <v>0.57999999999999996</v>
      </c>
      <c r="AG85">
        <v>1.93</v>
      </c>
      <c r="AH85">
        <v>0</v>
      </c>
      <c r="AI85">
        <v>150</v>
      </c>
      <c r="AJ85">
        <v>48.22</v>
      </c>
      <c r="AK85">
        <v>76.510000000000005</v>
      </c>
      <c r="AL85">
        <v>48.22</v>
      </c>
      <c r="AM85">
        <v>0</v>
      </c>
    </row>
    <row r="86" spans="7:39">
      <c r="G86" t="s">
        <v>128</v>
      </c>
      <c r="H86" s="73">
        <v>97.02</v>
      </c>
      <c r="I86" s="46">
        <v>0</v>
      </c>
      <c r="J86" s="46">
        <v>3.04</v>
      </c>
      <c r="K86" s="46">
        <v>0</v>
      </c>
      <c r="L86" s="46">
        <v>1.93</v>
      </c>
      <c r="M86" s="74">
        <v>0</v>
      </c>
      <c r="N86" s="73">
        <v>156.51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55</v>
      </c>
      <c r="X86">
        <v>0</v>
      </c>
      <c r="Y86">
        <v>25</v>
      </c>
      <c r="Z86">
        <v>0</v>
      </c>
      <c r="AA86">
        <v>100</v>
      </c>
      <c r="AB86">
        <v>0</v>
      </c>
      <c r="AC86">
        <v>3.04</v>
      </c>
      <c r="AD86">
        <v>0</v>
      </c>
      <c r="AE86">
        <v>0</v>
      </c>
      <c r="AF86">
        <v>0.57999999999999996</v>
      </c>
      <c r="AG86">
        <v>1.93</v>
      </c>
      <c r="AH86">
        <v>0</v>
      </c>
      <c r="AI86">
        <v>150</v>
      </c>
      <c r="AJ86">
        <v>48.22</v>
      </c>
      <c r="AK86">
        <v>76.510000000000005</v>
      </c>
      <c r="AL86">
        <v>48.22</v>
      </c>
      <c r="AM86">
        <v>0</v>
      </c>
    </row>
    <row r="87" spans="7:39">
      <c r="G87" t="s">
        <v>129</v>
      </c>
      <c r="H87" s="73">
        <v>97.02</v>
      </c>
      <c r="I87" s="46">
        <v>0</v>
      </c>
      <c r="J87" s="46">
        <v>3.04</v>
      </c>
      <c r="K87" s="46">
        <v>0</v>
      </c>
      <c r="L87" s="46">
        <v>1.93</v>
      </c>
      <c r="M87" s="74">
        <v>0</v>
      </c>
      <c r="N87" s="73">
        <v>156.51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55</v>
      </c>
      <c r="X87">
        <v>0</v>
      </c>
      <c r="Y87">
        <v>25</v>
      </c>
      <c r="Z87">
        <v>0</v>
      </c>
      <c r="AA87">
        <v>100</v>
      </c>
      <c r="AB87">
        <v>0</v>
      </c>
      <c r="AC87">
        <v>3.04</v>
      </c>
      <c r="AD87">
        <v>0</v>
      </c>
      <c r="AE87">
        <v>0</v>
      </c>
      <c r="AF87">
        <v>0.57999999999999996</v>
      </c>
      <c r="AG87">
        <v>1.93</v>
      </c>
      <c r="AH87">
        <v>0</v>
      </c>
      <c r="AI87">
        <v>150</v>
      </c>
      <c r="AJ87">
        <v>48.22</v>
      </c>
      <c r="AK87">
        <v>76.510000000000005</v>
      </c>
      <c r="AL87">
        <v>48.22</v>
      </c>
      <c r="AM87">
        <v>0</v>
      </c>
    </row>
    <row r="88" spans="7:39">
      <c r="G88" t="s">
        <v>130</v>
      </c>
      <c r="H88" s="73">
        <v>97.02</v>
      </c>
      <c r="I88" s="46">
        <v>0</v>
      </c>
      <c r="J88" s="46">
        <v>3.04</v>
      </c>
      <c r="K88" s="46">
        <v>0</v>
      </c>
      <c r="L88" s="46">
        <v>1.93</v>
      </c>
      <c r="M88" s="74">
        <v>0</v>
      </c>
      <c r="N88" s="73">
        <v>156.51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55</v>
      </c>
      <c r="X88">
        <v>0</v>
      </c>
      <c r="Y88">
        <v>25</v>
      </c>
      <c r="Z88">
        <v>0</v>
      </c>
      <c r="AA88">
        <v>100</v>
      </c>
      <c r="AB88">
        <v>0</v>
      </c>
      <c r="AC88">
        <v>3.04</v>
      </c>
      <c r="AD88">
        <v>0</v>
      </c>
      <c r="AE88">
        <v>0</v>
      </c>
      <c r="AF88">
        <v>0.57999999999999996</v>
      </c>
      <c r="AG88">
        <v>1.93</v>
      </c>
      <c r="AH88">
        <v>0</v>
      </c>
      <c r="AI88">
        <v>150</v>
      </c>
      <c r="AJ88">
        <v>48.22</v>
      </c>
      <c r="AK88">
        <v>76.510000000000005</v>
      </c>
      <c r="AL88">
        <v>48.22</v>
      </c>
      <c r="AM88">
        <v>0</v>
      </c>
    </row>
    <row r="89" spans="7:39">
      <c r="G89" t="s">
        <v>131</v>
      </c>
      <c r="H89" s="73">
        <v>97.02</v>
      </c>
      <c r="I89" s="46">
        <v>0</v>
      </c>
      <c r="J89" s="46">
        <v>3.04</v>
      </c>
      <c r="K89" s="46">
        <v>0</v>
      </c>
      <c r="L89" s="46">
        <v>1.93</v>
      </c>
      <c r="M89" s="74">
        <v>0</v>
      </c>
      <c r="N89" s="73">
        <v>156.51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55</v>
      </c>
      <c r="X89">
        <v>0</v>
      </c>
      <c r="Y89">
        <v>25</v>
      </c>
      <c r="Z89">
        <v>0</v>
      </c>
      <c r="AA89">
        <v>100</v>
      </c>
      <c r="AB89">
        <v>0</v>
      </c>
      <c r="AC89">
        <v>3.04</v>
      </c>
      <c r="AD89">
        <v>0</v>
      </c>
      <c r="AE89">
        <v>0</v>
      </c>
      <c r="AF89">
        <v>0.57999999999999996</v>
      </c>
      <c r="AG89">
        <v>1.93</v>
      </c>
      <c r="AH89">
        <v>0</v>
      </c>
      <c r="AI89">
        <v>150</v>
      </c>
      <c r="AJ89">
        <v>48.22</v>
      </c>
      <c r="AK89">
        <v>76.510000000000005</v>
      </c>
      <c r="AL89">
        <v>48.22</v>
      </c>
      <c r="AM89">
        <v>0</v>
      </c>
    </row>
    <row r="90" spans="7:39">
      <c r="G90" t="s">
        <v>132</v>
      </c>
      <c r="H90" s="73">
        <v>97.02</v>
      </c>
      <c r="I90" s="46">
        <v>0</v>
      </c>
      <c r="J90" s="46">
        <v>3.04</v>
      </c>
      <c r="K90" s="46">
        <v>0</v>
      </c>
      <c r="L90" s="46">
        <v>1.93</v>
      </c>
      <c r="M90" s="74">
        <v>0</v>
      </c>
      <c r="N90" s="73">
        <v>156.51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55</v>
      </c>
      <c r="X90">
        <v>0</v>
      </c>
      <c r="Y90">
        <v>25</v>
      </c>
      <c r="Z90">
        <v>0</v>
      </c>
      <c r="AA90">
        <v>100</v>
      </c>
      <c r="AB90">
        <v>0</v>
      </c>
      <c r="AC90">
        <v>3.04</v>
      </c>
      <c r="AD90">
        <v>0</v>
      </c>
      <c r="AE90">
        <v>0</v>
      </c>
      <c r="AF90">
        <v>0.57999999999999996</v>
      </c>
      <c r="AG90">
        <v>1.93</v>
      </c>
      <c r="AH90">
        <v>0</v>
      </c>
      <c r="AI90">
        <v>150</v>
      </c>
      <c r="AJ90">
        <v>48.22</v>
      </c>
      <c r="AK90">
        <v>76.510000000000005</v>
      </c>
      <c r="AL90">
        <v>48.22</v>
      </c>
      <c r="AM90">
        <v>0</v>
      </c>
    </row>
    <row r="91" spans="7:39">
      <c r="G91" t="s">
        <v>133</v>
      </c>
      <c r="H91" s="73">
        <v>97.02</v>
      </c>
      <c r="I91" s="46">
        <v>0</v>
      </c>
      <c r="J91" s="46">
        <v>3.04</v>
      </c>
      <c r="K91" s="46">
        <v>0</v>
      </c>
      <c r="L91" s="46">
        <v>1.93</v>
      </c>
      <c r="M91" s="74">
        <v>0</v>
      </c>
      <c r="N91" s="73">
        <v>310.64999999999998</v>
      </c>
      <c r="O91" s="46">
        <v>326.88</v>
      </c>
      <c r="P91" s="46">
        <v>0</v>
      </c>
      <c r="Q91" s="46">
        <v>0</v>
      </c>
      <c r="R91" s="46">
        <v>0</v>
      </c>
      <c r="S91" s="74">
        <v>0</v>
      </c>
      <c r="W91">
        <v>55</v>
      </c>
      <c r="X91">
        <v>0</v>
      </c>
      <c r="Y91">
        <v>0</v>
      </c>
      <c r="Z91">
        <v>0</v>
      </c>
      <c r="AA91">
        <v>100</v>
      </c>
      <c r="AB91">
        <v>0</v>
      </c>
      <c r="AC91">
        <v>3.04</v>
      </c>
      <c r="AD91">
        <v>76.88</v>
      </c>
      <c r="AE91">
        <v>0</v>
      </c>
      <c r="AF91">
        <v>0.57999999999999996</v>
      </c>
      <c r="AG91">
        <v>1.93</v>
      </c>
      <c r="AH91">
        <v>0</v>
      </c>
      <c r="AI91">
        <v>150</v>
      </c>
      <c r="AJ91">
        <v>48.22</v>
      </c>
      <c r="AK91">
        <v>76.510000000000005</v>
      </c>
      <c r="AL91">
        <v>48.22</v>
      </c>
      <c r="AM91">
        <v>179.14</v>
      </c>
    </row>
    <row r="92" spans="7:39">
      <c r="G92" t="s">
        <v>134</v>
      </c>
      <c r="H92" s="73">
        <v>97.02</v>
      </c>
      <c r="I92" s="46">
        <v>0</v>
      </c>
      <c r="J92" s="46">
        <v>3.04</v>
      </c>
      <c r="K92" s="46">
        <v>0</v>
      </c>
      <c r="L92" s="46">
        <v>1.93</v>
      </c>
      <c r="M92" s="74">
        <v>0</v>
      </c>
      <c r="N92" s="73">
        <v>310.64999999999998</v>
      </c>
      <c r="O92" s="46">
        <v>326.88</v>
      </c>
      <c r="P92" s="46">
        <v>0</v>
      </c>
      <c r="Q92" s="46">
        <v>0</v>
      </c>
      <c r="R92" s="46">
        <v>0</v>
      </c>
      <c r="S92" s="74">
        <v>0</v>
      </c>
      <c r="W92">
        <v>55</v>
      </c>
      <c r="X92">
        <v>0</v>
      </c>
      <c r="Y92">
        <v>0</v>
      </c>
      <c r="Z92">
        <v>0</v>
      </c>
      <c r="AA92">
        <v>100</v>
      </c>
      <c r="AB92">
        <v>0</v>
      </c>
      <c r="AC92">
        <v>3.04</v>
      </c>
      <c r="AD92">
        <v>76.88</v>
      </c>
      <c r="AE92">
        <v>0</v>
      </c>
      <c r="AF92">
        <v>0.57999999999999996</v>
      </c>
      <c r="AG92">
        <v>1.93</v>
      </c>
      <c r="AH92">
        <v>0</v>
      </c>
      <c r="AI92">
        <v>150</v>
      </c>
      <c r="AJ92">
        <v>48.22</v>
      </c>
      <c r="AK92">
        <v>76.510000000000005</v>
      </c>
      <c r="AL92">
        <v>48.22</v>
      </c>
      <c r="AM92">
        <v>179.14</v>
      </c>
    </row>
    <row r="93" spans="7:39">
      <c r="G93" t="s">
        <v>135</v>
      </c>
      <c r="H93" s="73">
        <v>97.02</v>
      </c>
      <c r="I93" s="46">
        <v>0</v>
      </c>
      <c r="J93" s="46">
        <v>3.04</v>
      </c>
      <c r="K93" s="46">
        <v>0</v>
      </c>
      <c r="L93" s="46">
        <v>1.93</v>
      </c>
      <c r="M93" s="74">
        <v>0</v>
      </c>
      <c r="N93" s="73">
        <v>310.64999999999998</v>
      </c>
      <c r="O93" s="46">
        <v>326.88</v>
      </c>
      <c r="P93" s="46">
        <v>0</v>
      </c>
      <c r="Q93" s="46">
        <v>0</v>
      </c>
      <c r="R93" s="46">
        <v>0</v>
      </c>
      <c r="S93" s="74">
        <v>0</v>
      </c>
      <c r="W93">
        <v>55</v>
      </c>
      <c r="X93">
        <v>0</v>
      </c>
      <c r="Y93">
        <v>0</v>
      </c>
      <c r="Z93">
        <v>0</v>
      </c>
      <c r="AA93">
        <v>100</v>
      </c>
      <c r="AB93">
        <v>0</v>
      </c>
      <c r="AC93">
        <v>3.04</v>
      </c>
      <c r="AD93">
        <v>76.88</v>
      </c>
      <c r="AE93">
        <v>0</v>
      </c>
      <c r="AF93">
        <v>0.57999999999999996</v>
      </c>
      <c r="AG93">
        <v>1.93</v>
      </c>
      <c r="AH93">
        <v>0</v>
      </c>
      <c r="AI93">
        <v>150</v>
      </c>
      <c r="AJ93">
        <v>48.22</v>
      </c>
      <c r="AK93">
        <v>76.510000000000005</v>
      </c>
      <c r="AL93">
        <v>48.22</v>
      </c>
      <c r="AM93">
        <v>179.14</v>
      </c>
    </row>
    <row r="94" spans="7:39">
      <c r="G94" t="s">
        <v>136</v>
      </c>
      <c r="H94" s="73">
        <v>97.02</v>
      </c>
      <c r="I94" s="46">
        <v>0</v>
      </c>
      <c r="J94" s="46">
        <v>3.04</v>
      </c>
      <c r="K94" s="46">
        <v>0</v>
      </c>
      <c r="L94" s="46">
        <v>1.93</v>
      </c>
      <c r="M94" s="74">
        <v>0</v>
      </c>
      <c r="N94" s="73">
        <v>310.64999999999998</v>
      </c>
      <c r="O94" s="46">
        <v>326.88</v>
      </c>
      <c r="P94" s="46">
        <v>0</v>
      </c>
      <c r="Q94" s="46">
        <v>0</v>
      </c>
      <c r="R94" s="46">
        <v>0</v>
      </c>
      <c r="S94" s="74">
        <v>0</v>
      </c>
      <c r="W94">
        <v>55</v>
      </c>
      <c r="X94">
        <v>0</v>
      </c>
      <c r="Y94">
        <v>0</v>
      </c>
      <c r="Z94">
        <v>0</v>
      </c>
      <c r="AA94">
        <v>100</v>
      </c>
      <c r="AB94">
        <v>0</v>
      </c>
      <c r="AC94">
        <v>3.04</v>
      </c>
      <c r="AD94">
        <v>76.88</v>
      </c>
      <c r="AE94">
        <v>0</v>
      </c>
      <c r="AF94">
        <v>0.57999999999999996</v>
      </c>
      <c r="AG94">
        <v>1.93</v>
      </c>
      <c r="AH94">
        <v>0</v>
      </c>
      <c r="AI94">
        <v>150</v>
      </c>
      <c r="AJ94">
        <v>48.22</v>
      </c>
      <c r="AK94">
        <v>76.510000000000005</v>
      </c>
      <c r="AL94">
        <v>48.22</v>
      </c>
      <c r="AM94">
        <v>179.14</v>
      </c>
    </row>
    <row r="95" spans="7:39">
      <c r="G95" t="s">
        <v>137</v>
      </c>
      <c r="H95" s="73">
        <v>97.02</v>
      </c>
      <c r="I95" s="46">
        <v>0</v>
      </c>
      <c r="J95" s="46">
        <v>3.04</v>
      </c>
      <c r="K95" s="46">
        <v>0</v>
      </c>
      <c r="L95" s="46">
        <v>1.93</v>
      </c>
      <c r="M95" s="74">
        <v>0</v>
      </c>
      <c r="N95" s="73">
        <v>255.64999999999998</v>
      </c>
      <c r="O95" s="46">
        <v>326.88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100</v>
      </c>
      <c r="AB95">
        <v>0</v>
      </c>
      <c r="AC95">
        <v>3.04</v>
      </c>
      <c r="AD95">
        <v>76.88</v>
      </c>
      <c r="AE95">
        <v>0</v>
      </c>
      <c r="AF95">
        <v>0.57999999999999996</v>
      </c>
      <c r="AG95">
        <v>1.93</v>
      </c>
      <c r="AH95">
        <v>0</v>
      </c>
      <c r="AI95">
        <v>150</v>
      </c>
      <c r="AJ95">
        <v>48.22</v>
      </c>
      <c r="AK95">
        <v>76.510000000000005</v>
      </c>
      <c r="AL95">
        <v>48.22</v>
      </c>
      <c r="AM95">
        <v>179.14</v>
      </c>
    </row>
    <row r="96" spans="7:39">
      <c r="G96" t="s">
        <v>138</v>
      </c>
      <c r="H96" s="73">
        <v>97.02</v>
      </c>
      <c r="I96" s="46">
        <v>0</v>
      </c>
      <c r="J96" s="46">
        <v>3.04</v>
      </c>
      <c r="K96" s="46">
        <v>0</v>
      </c>
      <c r="L96" s="46">
        <v>1.93</v>
      </c>
      <c r="M96" s="74">
        <v>0</v>
      </c>
      <c r="N96" s="73">
        <v>255.64999999999998</v>
      </c>
      <c r="O96" s="46">
        <v>326.88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100</v>
      </c>
      <c r="AB96">
        <v>0</v>
      </c>
      <c r="AC96">
        <v>3.04</v>
      </c>
      <c r="AD96">
        <v>76.88</v>
      </c>
      <c r="AE96">
        <v>0</v>
      </c>
      <c r="AF96">
        <v>0.57999999999999996</v>
      </c>
      <c r="AG96">
        <v>1.93</v>
      </c>
      <c r="AH96">
        <v>0</v>
      </c>
      <c r="AI96">
        <v>150</v>
      </c>
      <c r="AJ96">
        <v>48.22</v>
      </c>
      <c r="AK96">
        <v>76.510000000000005</v>
      </c>
      <c r="AL96">
        <v>48.22</v>
      </c>
      <c r="AM96">
        <v>179.14</v>
      </c>
    </row>
    <row r="97" spans="1:133">
      <c r="G97" t="s">
        <v>139</v>
      </c>
      <c r="H97" s="73">
        <v>97.02</v>
      </c>
      <c r="I97" s="46">
        <v>0</v>
      </c>
      <c r="J97" s="46">
        <v>3.04</v>
      </c>
      <c r="K97" s="46">
        <v>0</v>
      </c>
      <c r="L97" s="46">
        <v>1.93</v>
      </c>
      <c r="M97" s="74">
        <v>0</v>
      </c>
      <c r="N97" s="73">
        <v>255.64999999999998</v>
      </c>
      <c r="O97" s="46">
        <v>326.88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100</v>
      </c>
      <c r="AB97">
        <v>0</v>
      </c>
      <c r="AC97">
        <v>3.04</v>
      </c>
      <c r="AD97">
        <v>76.88</v>
      </c>
      <c r="AE97">
        <v>0</v>
      </c>
      <c r="AF97">
        <v>0.57999999999999996</v>
      </c>
      <c r="AG97">
        <v>1.93</v>
      </c>
      <c r="AH97">
        <v>0</v>
      </c>
      <c r="AI97">
        <v>150</v>
      </c>
      <c r="AJ97">
        <v>48.22</v>
      </c>
      <c r="AK97">
        <v>76.510000000000005</v>
      </c>
      <c r="AL97">
        <v>48.22</v>
      </c>
      <c r="AM97">
        <v>179.14</v>
      </c>
    </row>
    <row r="98" spans="1:133">
      <c r="G98" t="s">
        <v>140</v>
      </c>
      <c r="H98" s="73">
        <v>97.02</v>
      </c>
      <c r="I98" s="46">
        <v>0</v>
      </c>
      <c r="J98" s="46">
        <v>3.04</v>
      </c>
      <c r="K98" s="46">
        <v>0</v>
      </c>
      <c r="L98" s="46">
        <v>1.93</v>
      </c>
      <c r="M98" s="74">
        <v>0</v>
      </c>
      <c r="N98" s="73">
        <v>255.64999999999998</v>
      </c>
      <c r="O98" s="46">
        <v>326.88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100</v>
      </c>
      <c r="AB98">
        <v>0</v>
      </c>
      <c r="AC98">
        <v>3.04</v>
      </c>
      <c r="AD98">
        <v>76.88</v>
      </c>
      <c r="AE98">
        <v>0</v>
      </c>
      <c r="AF98">
        <v>0.57999999999999996</v>
      </c>
      <c r="AG98">
        <v>1.93</v>
      </c>
      <c r="AH98">
        <v>0</v>
      </c>
      <c r="AI98">
        <v>150</v>
      </c>
      <c r="AJ98">
        <v>48.22</v>
      </c>
      <c r="AK98">
        <v>76.510000000000005</v>
      </c>
      <c r="AL98">
        <v>48.22</v>
      </c>
      <c r="AM98">
        <v>179.14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2.330719999999999</v>
      </c>
      <c r="I99" s="69">
        <f t="shared" ref="I99:BU99" si="1">SUM(I3:I98)/4000</f>
        <v>0</v>
      </c>
      <c r="J99" s="69">
        <f t="shared" si="1"/>
        <v>7.2060000000000027E-2</v>
      </c>
      <c r="K99" s="69">
        <f t="shared" si="1"/>
        <v>0.19167500000000007</v>
      </c>
      <c r="L99" s="69">
        <f t="shared" si="1"/>
        <v>7.9600000000000046E-2</v>
      </c>
      <c r="M99" s="69">
        <f t="shared" si="1"/>
        <v>0</v>
      </c>
      <c r="N99" s="68">
        <f t="shared" si="1"/>
        <v>5.2616000000000023</v>
      </c>
      <c r="O99" s="69">
        <f t="shared" si="1"/>
        <v>7.8650400000000023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0.27500000000000002</v>
      </c>
      <c r="X99">
        <f t="shared" si="1"/>
        <v>3.3280000000000004E-2</v>
      </c>
      <c r="Y99">
        <f t="shared" si="1"/>
        <v>0.1</v>
      </c>
      <c r="Z99">
        <f t="shared" si="1"/>
        <v>1.2</v>
      </c>
      <c r="AA99">
        <f t="shared" si="1"/>
        <v>1.2</v>
      </c>
      <c r="AB99">
        <f t="shared" si="1"/>
        <v>0.19167500000000007</v>
      </c>
      <c r="AC99">
        <f t="shared" si="1"/>
        <v>7.2060000000000027E-2</v>
      </c>
      <c r="AD99">
        <f t="shared" si="1"/>
        <v>0.61504000000000036</v>
      </c>
      <c r="AE99">
        <f t="shared" si="1"/>
        <v>1.25</v>
      </c>
      <c r="AF99">
        <f t="shared" si="1"/>
        <v>1.6160000000000004E-2</v>
      </c>
      <c r="AG99">
        <f t="shared" si="1"/>
        <v>4.6320000000000104E-2</v>
      </c>
      <c r="AH99">
        <f t="shared" si="1"/>
        <v>0</v>
      </c>
      <c r="AI99">
        <f t="shared" si="1"/>
        <v>3.6</v>
      </c>
      <c r="AJ99">
        <f t="shared" si="1"/>
        <v>1.1572799999999988</v>
      </c>
      <c r="AK99">
        <f t="shared" si="1"/>
        <v>3.453480000000003</v>
      </c>
      <c r="AL99">
        <f t="shared" si="1"/>
        <v>1.1572799999999988</v>
      </c>
      <c r="AM99">
        <f t="shared" si="1"/>
        <v>1.4331200000000004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532</v>
      </c>
      <c r="Z100" t="s">
        <v>534</v>
      </c>
      <c r="AA100" t="s">
        <v>535</v>
      </c>
      <c r="AB100" t="s">
        <v>537</v>
      </c>
      <c r="AC100" t="s">
        <v>539</v>
      </c>
      <c r="AD100" t="s">
        <v>541</v>
      </c>
      <c r="AE100" t="s">
        <v>543</v>
      </c>
      <c r="AF100" t="s">
        <v>545</v>
      </c>
      <c r="AG100" t="s">
        <v>547</v>
      </c>
      <c r="AH100" t="s">
        <v>549</v>
      </c>
      <c r="AI100" t="s">
        <v>551</v>
      </c>
      <c r="AJ100" t="s">
        <v>553</v>
      </c>
      <c r="AK100" t="s">
        <v>554</v>
      </c>
      <c r="AL100" t="s">
        <v>556</v>
      </c>
      <c r="AM100" t="s">
        <v>557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558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70.41</v>
      </c>
      <c r="I3" s="53">
        <v>19.29</v>
      </c>
      <c r="J3" s="53">
        <v>14.47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-0.5</v>
      </c>
      <c r="S3" s="72">
        <v>0</v>
      </c>
      <c r="T3" t="s">
        <v>558</v>
      </c>
      <c r="U3" s="73">
        <v>-1.5</v>
      </c>
      <c r="V3" s="74">
        <v>104.17</v>
      </c>
      <c r="W3">
        <v>70.41</v>
      </c>
      <c r="X3">
        <v>19.29</v>
      </c>
      <c r="Y3">
        <v>-1</v>
      </c>
      <c r="Z3">
        <v>-0.5</v>
      </c>
      <c r="AA3">
        <v>0</v>
      </c>
      <c r="AB3">
        <v>14.47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52.08</v>
      </c>
      <c r="I4" s="46">
        <v>9.65</v>
      </c>
      <c r="J4" s="46">
        <v>14.47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-0.5</v>
      </c>
      <c r="S4" s="74">
        <v>0</v>
      </c>
      <c r="U4" s="73">
        <v>-1.5</v>
      </c>
      <c r="V4" s="74">
        <v>76.2</v>
      </c>
      <c r="W4">
        <v>52.08</v>
      </c>
      <c r="X4">
        <v>9.65</v>
      </c>
      <c r="Y4">
        <v>-1</v>
      </c>
      <c r="Z4">
        <v>-0.5</v>
      </c>
      <c r="AA4">
        <v>0</v>
      </c>
      <c r="AB4">
        <v>14.47</v>
      </c>
    </row>
    <row r="5" spans="1:28">
      <c r="G5" t="s">
        <v>47</v>
      </c>
      <c r="H5" s="73">
        <v>54.01</v>
      </c>
      <c r="I5" s="46">
        <v>4.82</v>
      </c>
      <c r="J5" s="46">
        <v>14.47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-1</v>
      </c>
      <c r="S5" s="74">
        <v>0</v>
      </c>
      <c r="U5" s="73">
        <v>-2</v>
      </c>
      <c r="V5" s="74">
        <v>73.3</v>
      </c>
      <c r="W5">
        <v>54.01</v>
      </c>
      <c r="X5">
        <v>4.82</v>
      </c>
      <c r="Y5">
        <v>-1</v>
      </c>
      <c r="Z5">
        <v>-1</v>
      </c>
      <c r="AA5">
        <v>0</v>
      </c>
      <c r="AB5">
        <v>14.47</v>
      </c>
    </row>
    <row r="6" spans="1:28">
      <c r="G6" t="s">
        <v>48</v>
      </c>
      <c r="H6" s="73">
        <v>61.73</v>
      </c>
      <c r="I6" s="46">
        <v>0</v>
      </c>
      <c r="J6" s="46">
        <v>14.47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-1</v>
      </c>
      <c r="S6" s="74">
        <v>0</v>
      </c>
      <c r="U6" s="73">
        <v>-2</v>
      </c>
      <c r="V6" s="74">
        <v>76.2</v>
      </c>
      <c r="W6">
        <v>61.73</v>
      </c>
      <c r="X6">
        <v>0</v>
      </c>
      <c r="Y6">
        <v>-1</v>
      </c>
      <c r="Z6">
        <v>-1</v>
      </c>
      <c r="AA6">
        <v>0</v>
      </c>
      <c r="AB6">
        <v>14.47</v>
      </c>
    </row>
    <row r="7" spans="1:28">
      <c r="G7" t="s">
        <v>49</v>
      </c>
      <c r="H7" s="73">
        <v>48.23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-1.5</v>
      </c>
      <c r="S7" s="74">
        <v>0</v>
      </c>
      <c r="U7" s="73">
        <v>-2.5</v>
      </c>
      <c r="V7" s="74">
        <v>48.22</v>
      </c>
      <c r="W7">
        <v>48.23</v>
      </c>
      <c r="X7">
        <v>0</v>
      </c>
      <c r="Y7">
        <v>-1</v>
      </c>
      <c r="Z7">
        <v>-1.5</v>
      </c>
      <c r="AA7">
        <v>0</v>
      </c>
      <c r="AB7">
        <v>0</v>
      </c>
    </row>
    <row r="8" spans="1:28">
      <c r="G8" t="s">
        <v>50</v>
      </c>
      <c r="H8" s="73">
        <v>51.12</v>
      </c>
      <c r="I8" s="46">
        <v>0</v>
      </c>
      <c r="J8" s="46">
        <v>14.47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-1.5</v>
      </c>
      <c r="S8" s="74">
        <v>0</v>
      </c>
      <c r="U8" s="73">
        <v>-2.5</v>
      </c>
      <c r="V8" s="74">
        <v>65.59</v>
      </c>
      <c r="W8">
        <v>51.12</v>
      </c>
      <c r="X8">
        <v>0</v>
      </c>
      <c r="Y8">
        <v>-1</v>
      </c>
      <c r="Z8">
        <v>-1.5</v>
      </c>
      <c r="AA8">
        <v>0</v>
      </c>
      <c r="AB8">
        <v>14.47</v>
      </c>
    </row>
    <row r="9" spans="1:28">
      <c r="G9" t="s">
        <v>51</v>
      </c>
      <c r="H9" s="73">
        <v>34.72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-1.5</v>
      </c>
      <c r="S9" s="74">
        <v>0</v>
      </c>
      <c r="U9" s="73">
        <v>-2.5</v>
      </c>
      <c r="V9" s="74">
        <v>34.72</v>
      </c>
      <c r="W9">
        <v>34.72</v>
      </c>
      <c r="X9">
        <v>0</v>
      </c>
      <c r="Y9">
        <v>-1</v>
      </c>
      <c r="Z9">
        <v>-1.5</v>
      </c>
      <c r="AA9">
        <v>0</v>
      </c>
      <c r="AB9">
        <v>0</v>
      </c>
    </row>
    <row r="10" spans="1:28">
      <c r="G10" t="s">
        <v>52</v>
      </c>
      <c r="H10" s="73">
        <v>25.08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-1.5</v>
      </c>
      <c r="S10" s="74">
        <v>0</v>
      </c>
      <c r="U10" s="73">
        <v>-2.5</v>
      </c>
      <c r="V10" s="74">
        <v>25.08</v>
      </c>
      <c r="W10">
        <v>25.08</v>
      </c>
      <c r="X10">
        <v>0</v>
      </c>
      <c r="Y10">
        <v>-1</v>
      </c>
      <c r="Z10">
        <v>-1.5</v>
      </c>
      <c r="AA10">
        <v>0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-10</v>
      </c>
      <c r="Q11" s="46">
        <v>0</v>
      </c>
      <c r="R11" s="46">
        <v>-1.5</v>
      </c>
      <c r="S11" s="74">
        <v>0</v>
      </c>
      <c r="U11" s="73">
        <v>-12.5</v>
      </c>
      <c r="V11" s="74">
        <v>0</v>
      </c>
      <c r="W11">
        <v>0</v>
      </c>
      <c r="X11">
        <v>0</v>
      </c>
      <c r="Y11">
        <v>-1</v>
      </c>
      <c r="Z11">
        <v>-1.5</v>
      </c>
      <c r="AA11">
        <v>0</v>
      </c>
      <c r="AB11">
        <v>-10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-10</v>
      </c>
      <c r="Q12" s="46">
        <v>0</v>
      </c>
      <c r="R12" s="46">
        <v>-1.5</v>
      </c>
      <c r="S12" s="74">
        <v>0</v>
      </c>
      <c r="U12" s="73">
        <v>-12.5</v>
      </c>
      <c r="V12" s="74">
        <v>0</v>
      </c>
      <c r="W12">
        <v>0</v>
      </c>
      <c r="X12">
        <v>0</v>
      </c>
      <c r="Y12">
        <v>-1</v>
      </c>
      <c r="Z12">
        <v>-1.5</v>
      </c>
      <c r="AA12">
        <v>0</v>
      </c>
      <c r="AB12">
        <v>-10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-15</v>
      </c>
      <c r="Q13" s="46">
        <v>0</v>
      </c>
      <c r="R13" s="46">
        <v>-1.5</v>
      </c>
      <c r="S13" s="74">
        <v>0</v>
      </c>
      <c r="U13" s="73">
        <v>-17.5</v>
      </c>
      <c r="V13" s="74">
        <v>0</v>
      </c>
      <c r="W13">
        <v>0</v>
      </c>
      <c r="X13">
        <v>0</v>
      </c>
      <c r="Y13">
        <v>-1</v>
      </c>
      <c r="Z13">
        <v>-1.5</v>
      </c>
      <c r="AA13">
        <v>0</v>
      </c>
      <c r="AB13">
        <v>-15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-15</v>
      </c>
      <c r="Q14" s="46">
        <v>0</v>
      </c>
      <c r="R14" s="46">
        <v>-1.8</v>
      </c>
      <c r="S14" s="74">
        <v>0</v>
      </c>
      <c r="U14" s="73">
        <v>-17.8</v>
      </c>
      <c r="V14" s="74">
        <v>0</v>
      </c>
      <c r="W14">
        <v>0</v>
      </c>
      <c r="X14">
        <v>0</v>
      </c>
      <c r="Y14">
        <v>-1</v>
      </c>
      <c r="Z14">
        <v>-1.8</v>
      </c>
      <c r="AA14">
        <v>0</v>
      </c>
      <c r="AB14">
        <v>-15</v>
      </c>
    </row>
    <row r="15" spans="1:28">
      <c r="G15" t="s">
        <v>57</v>
      </c>
      <c r="H15" s="73">
        <v>15.43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-30</v>
      </c>
      <c r="Q15" s="46">
        <v>0</v>
      </c>
      <c r="R15" s="46">
        <v>-1.8</v>
      </c>
      <c r="S15" s="74">
        <v>0</v>
      </c>
      <c r="U15" s="73">
        <v>-32.799999999999997</v>
      </c>
      <c r="V15" s="74">
        <v>15.43</v>
      </c>
      <c r="W15">
        <v>15.43</v>
      </c>
      <c r="X15">
        <v>0</v>
      </c>
      <c r="Y15">
        <v>-1</v>
      </c>
      <c r="Z15">
        <v>-1.8</v>
      </c>
      <c r="AA15">
        <v>0</v>
      </c>
      <c r="AB15">
        <v>-30</v>
      </c>
    </row>
    <row r="16" spans="1:28">
      <c r="G16" t="s">
        <v>58</v>
      </c>
      <c r="H16" s="73">
        <v>18.329999999999998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-20</v>
      </c>
      <c r="Q16" s="46">
        <v>0</v>
      </c>
      <c r="R16" s="46">
        <v>-1.8</v>
      </c>
      <c r="S16" s="74">
        <v>0</v>
      </c>
      <c r="U16" s="73">
        <v>-22.8</v>
      </c>
      <c r="V16" s="74">
        <v>18.329999999999998</v>
      </c>
      <c r="W16">
        <v>18.329999999999998</v>
      </c>
      <c r="X16">
        <v>0</v>
      </c>
      <c r="Y16">
        <v>-1</v>
      </c>
      <c r="Z16">
        <v>-1.8</v>
      </c>
      <c r="AA16">
        <v>0</v>
      </c>
      <c r="AB16">
        <v>-20</v>
      </c>
    </row>
    <row r="17" spans="7:28">
      <c r="G17" t="s">
        <v>59</v>
      </c>
      <c r="H17" s="73">
        <v>9.65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-35</v>
      </c>
      <c r="Q17" s="46">
        <v>0</v>
      </c>
      <c r="R17" s="46">
        <v>-1.5</v>
      </c>
      <c r="S17" s="74">
        <v>0</v>
      </c>
      <c r="U17" s="73">
        <v>-37.5</v>
      </c>
      <c r="V17" s="74">
        <v>9.64</v>
      </c>
      <c r="W17">
        <v>9.65</v>
      </c>
      <c r="X17">
        <v>0</v>
      </c>
      <c r="Y17">
        <v>-1</v>
      </c>
      <c r="Z17">
        <v>-1.5</v>
      </c>
      <c r="AA17">
        <v>0</v>
      </c>
      <c r="AB17">
        <v>-35</v>
      </c>
    </row>
    <row r="18" spans="7:28">
      <c r="G18" t="s">
        <v>60</v>
      </c>
      <c r="H18" s="73">
        <v>32.79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-8</v>
      </c>
      <c r="Q18" s="46">
        <v>0</v>
      </c>
      <c r="R18" s="46">
        <v>-1</v>
      </c>
      <c r="S18" s="74">
        <v>0</v>
      </c>
      <c r="U18" s="73">
        <v>-10</v>
      </c>
      <c r="V18" s="74">
        <v>32.79</v>
      </c>
      <c r="W18">
        <v>32.79</v>
      </c>
      <c r="X18">
        <v>0</v>
      </c>
      <c r="Y18">
        <v>-1</v>
      </c>
      <c r="Z18">
        <v>-1</v>
      </c>
      <c r="AA18">
        <v>0</v>
      </c>
      <c r="AB18">
        <v>-8</v>
      </c>
    </row>
    <row r="19" spans="7:28">
      <c r="G19" t="s">
        <v>61</v>
      </c>
      <c r="H19" s="73">
        <v>13.5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-10</v>
      </c>
      <c r="Q19" s="46">
        <v>0</v>
      </c>
      <c r="R19" s="46">
        <v>-0.8</v>
      </c>
      <c r="S19" s="74">
        <v>0</v>
      </c>
      <c r="U19" s="73">
        <v>-11.8</v>
      </c>
      <c r="V19" s="74">
        <v>13.5</v>
      </c>
      <c r="W19">
        <v>13.5</v>
      </c>
      <c r="X19">
        <v>0</v>
      </c>
      <c r="Y19">
        <v>-1</v>
      </c>
      <c r="Z19">
        <v>-0.8</v>
      </c>
      <c r="AA19">
        <v>0</v>
      </c>
      <c r="AB19">
        <v>-10</v>
      </c>
    </row>
    <row r="20" spans="7:28">
      <c r="G20" t="s">
        <v>62</v>
      </c>
      <c r="H20" s="73">
        <v>35.69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-25</v>
      </c>
      <c r="Q20" s="46">
        <v>0</v>
      </c>
      <c r="R20" s="46">
        <v>-0.5</v>
      </c>
      <c r="S20" s="74">
        <v>0</v>
      </c>
      <c r="U20" s="73">
        <v>-26.5</v>
      </c>
      <c r="V20" s="74">
        <v>35.69</v>
      </c>
      <c r="W20">
        <v>35.69</v>
      </c>
      <c r="X20">
        <v>0</v>
      </c>
      <c r="Y20">
        <v>-1</v>
      </c>
      <c r="Z20">
        <v>-0.5</v>
      </c>
      <c r="AA20">
        <v>0</v>
      </c>
      <c r="AB20">
        <v>-25</v>
      </c>
    </row>
    <row r="21" spans="7:28">
      <c r="G21" t="s">
        <v>63</v>
      </c>
      <c r="H21" s="73">
        <v>11.57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-65</v>
      </c>
      <c r="Q21" s="46">
        <v>0</v>
      </c>
      <c r="R21" s="46">
        <v>0</v>
      </c>
      <c r="S21" s="74">
        <v>0</v>
      </c>
      <c r="U21" s="73">
        <v>-66</v>
      </c>
      <c r="V21" s="74">
        <v>11.57</v>
      </c>
      <c r="W21">
        <v>11.57</v>
      </c>
      <c r="X21">
        <v>0</v>
      </c>
      <c r="Y21">
        <v>-1</v>
      </c>
      <c r="Z21">
        <v>0</v>
      </c>
      <c r="AA21">
        <v>0</v>
      </c>
      <c r="AB21">
        <v>-65</v>
      </c>
    </row>
    <row r="22" spans="7:28">
      <c r="G22" t="s">
        <v>64</v>
      </c>
      <c r="H22" s="73">
        <v>31.83</v>
      </c>
      <c r="I22" s="46">
        <v>0</v>
      </c>
      <c r="J22" s="46">
        <v>0</v>
      </c>
      <c r="K22" s="46">
        <v>0</v>
      </c>
      <c r="L22" s="46">
        <v>0.57999999999999996</v>
      </c>
      <c r="M22" s="74">
        <v>0</v>
      </c>
      <c r="N22" s="73">
        <v>0</v>
      </c>
      <c r="O22" s="46">
        <v>0</v>
      </c>
      <c r="P22" s="46">
        <v>-105</v>
      </c>
      <c r="Q22" s="46">
        <v>0</v>
      </c>
      <c r="R22" s="46">
        <v>0</v>
      </c>
      <c r="S22" s="74">
        <v>0</v>
      </c>
      <c r="U22" s="73">
        <v>-106</v>
      </c>
      <c r="V22" s="74">
        <v>32.409999999999997</v>
      </c>
      <c r="W22">
        <v>31.83</v>
      </c>
      <c r="X22">
        <v>0</v>
      </c>
      <c r="Y22">
        <v>-1</v>
      </c>
      <c r="Z22">
        <v>0.57999999999999996</v>
      </c>
      <c r="AA22">
        <v>0</v>
      </c>
      <c r="AB22">
        <v>-105</v>
      </c>
    </row>
    <row r="23" spans="7:28">
      <c r="G23" t="s">
        <v>65</v>
      </c>
      <c r="H23" s="73">
        <v>0</v>
      </c>
      <c r="I23" s="46">
        <v>54.01</v>
      </c>
      <c r="J23" s="46">
        <v>0</v>
      </c>
      <c r="K23" s="46">
        <v>0</v>
      </c>
      <c r="L23" s="46">
        <v>1.1599999999999999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55.17</v>
      </c>
      <c r="W23">
        <v>0</v>
      </c>
      <c r="X23">
        <v>54.01</v>
      </c>
      <c r="Y23">
        <v>-1</v>
      </c>
      <c r="Z23">
        <v>1.1599999999999999</v>
      </c>
      <c r="AA23">
        <v>0</v>
      </c>
      <c r="AB23">
        <v>0</v>
      </c>
    </row>
    <row r="24" spans="7:28">
      <c r="G24" t="s">
        <v>66</v>
      </c>
      <c r="H24" s="73">
        <v>0</v>
      </c>
      <c r="I24" s="46">
        <v>17.36</v>
      </c>
      <c r="J24" s="46">
        <v>0</v>
      </c>
      <c r="K24" s="46">
        <v>0</v>
      </c>
      <c r="L24" s="46">
        <v>2.12</v>
      </c>
      <c r="M24" s="74">
        <v>0</v>
      </c>
      <c r="N24" s="73">
        <v>-22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-23</v>
      </c>
      <c r="V24" s="74">
        <v>19.48</v>
      </c>
      <c r="W24">
        <v>-22</v>
      </c>
      <c r="X24">
        <v>17.36</v>
      </c>
      <c r="Y24">
        <v>-1</v>
      </c>
      <c r="Z24">
        <v>2.12</v>
      </c>
      <c r="AA24">
        <v>0</v>
      </c>
      <c r="AB24">
        <v>0</v>
      </c>
    </row>
    <row r="25" spans="7:28">
      <c r="G25" t="s">
        <v>67</v>
      </c>
      <c r="H25" s="73">
        <v>24.11</v>
      </c>
      <c r="I25" s="46">
        <v>56.9</v>
      </c>
      <c r="J25" s="46">
        <v>0</v>
      </c>
      <c r="K25" s="46">
        <v>0</v>
      </c>
      <c r="L25" s="46">
        <v>3.38</v>
      </c>
      <c r="M25" s="74">
        <v>0</v>
      </c>
      <c r="N25" s="73">
        <v>0</v>
      </c>
      <c r="O25" s="46">
        <v>0</v>
      </c>
      <c r="P25" s="46">
        <v>-35</v>
      </c>
      <c r="Q25" s="46">
        <v>0</v>
      </c>
      <c r="R25" s="46">
        <v>0</v>
      </c>
      <c r="S25" s="74">
        <v>0</v>
      </c>
      <c r="U25" s="73">
        <v>-36</v>
      </c>
      <c r="V25" s="74">
        <v>84.39</v>
      </c>
      <c r="W25">
        <v>24.11</v>
      </c>
      <c r="X25">
        <v>56.9</v>
      </c>
      <c r="Y25">
        <v>-1</v>
      </c>
      <c r="Z25">
        <v>3.38</v>
      </c>
      <c r="AA25">
        <v>0</v>
      </c>
      <c r="AB25">
        <v>-35</v>
      </c>
    </row>
    <row r="26" spans="7:28">
      <c r="G26" t="s">
        <v>68</v>
      </c>
      <c r="H26" s="73">
        <v>25.08</v>
      </c>
      <c r="I26" s="46">
        <v>41.47</v>
      </c>
      <c r="J26" s="46">
        <v>0</v>
      </c>
      <c r="K26" s="46">
        <v>0</v>
      </c>
      <c r="L26" s="46">
        <v>3.38</v>
      </c>
      <c r="M26" s="74">
        <v>0</v>
      </c>
      <c r="N26" s="73">
        <v>0</v>
      </c>
      <c r="O26" s="46">
        <v>0</v>
      </c>
      <c r="P26" s="46">
        <v>-10</v>
      </c>
      <c r="Q26" s="46">
        <v>0</v>
      </c>
      <c r="R26" s="46">
        <v>0</v>
      </c>
      <c r="S26" s="74">
        <v>0</v>
      </c>
      <c r="U26" s="73">
        <v>-11</v>
      </c>
      <c r="V26" s="74">
        <v>69.930000000000007</v>
      </c>
      <c r="W26">
        <v>25.08</v>
      </c>
      <c r="X26">
        <v>41.47</v>
      </c>
      <c r="Y26">
        <v>-1</v>
      </c>
      <c r="Z26">
        <v>3.38</v>
      </c>
      <c r="AA26">
        <v>0</v>
      </c>
      <c r="AB26">
        <v>-10</v>
      </c>
    </row>
    <row r="27" spans="7:28">
      <c r="G27" t="s">
        <v>69</v>
      </c>
      <c r="H27" s="73">
        <v>8.68</v>
      </c>
      <c r="I27" s="46">
        <v>49.19</v>
      </c>
      <c r="J27" s="46">
        <v>0</v>
      </c>
      <c r="K27" s="46">
        <v>0</v>
      </c>
      <c r="L27" s="46">
        <v>4.53</v>
      </c>
      <c r="M27" s="74">
        <v>0</v>
      </c>
      <c r="N27" s="73">
        <v>0</v>
      </c>
      <c r="O27" s="46">
        <v>0</v>
      </c>
      <c r="P27" s="46">
        <v>-30</v>
      </c>
      <c r="Q27" s="46">
        <v>0</v>
      </c>
      <c r="R27" s="46">
        <v>0</v>
      </c>
      <c r="S27" s="74">
        <v>0</v>
      </c>
      <c r="U27" s="73">
        <v>-31</v>
      </c>
      <c r="V27" s="74">
        <v>62.4</v>
      </c>
      <c r="W27">
        <v>8.68</v>
      </c>
      <c r="X27">
        <v>49.19</v>
      </c>
      <c r="Y27">
        <v>-1</v>
      </c>
      <c r="Z27">
        <v>4.53</v>
      </c>
      <c r="AA27">
        <v>0</v>
      </c>
      <c r="AB27">
        <v>-30</v>
      </c>
    </row>
    <row r="28" spans="7:28">
      <c r="G28" t="s">
        <v>70</v>
      </c>
      <c r="H28" s="73">
        <v>49.18</v>
      </c>
      <c r="I28" s="46">
        <v>33.76</v>
      </c>
      <c r="J28" s="46">
        <v>0</v>
      </c>
      <c r="K28" s="46">
        <v>0</v>
      </c>
      <c r="L28" s="46">
        <v>5.79</v>
      </c>
      <c r="M28" s="74">
        <v>0</v>
      </c>
      <c r="N28" s="73">
        <v>0</v>
      </c>
      <c r="O28" s="46">
        <v>0</v>
      </c>
      <c r="P28" s="46">
        <v>-30</v>
      </c>
      <c r="Q28" s="46">
        <v>0</v>
      </c>
      <c r="R28" s="46">
        <v>0</v>
      </c>
      <c r="S28" s="74">
        <v>0</v>
      </c>
      <c r="U28" s="73">
        <v>-31</v>
      </c>
      <c r="V28" s="74">
        <v>88.73</v>
      </c>
      <c r="W28">
        <v>49.18</v>
      </c>
      <c r="X28">
        <v>33.76</v>
      </c>
      <c r="Y28">
        <v>-1</v>
      </c>
      <c r="Z28">
        <v>5.79</v>
      </c>
      <c r="AA28">
        <v>0</v>
      </c>
      <c r="AB28">
        <v>-30</v>
      </c>
    </row>
    <row r="29" spans="7:28">
      <c r="G29" t="s">
        <v>71</v>
      </c>
      <c r="H29" s="73">
        <v>75.239999999999995</v>
      </c>
      <c r="I29" s="46">
        <v>41.47</v>
      </c>
      <c r="J29" s="46">
        <v>0</v>
      </c>
      <c r="K29" s="46">
        <v>0</v>
      </c>
      <c r="L29" s="46">
        <v>7.52</v>
      </c>
      <c r="M29" s="74">
        <v>0</v>
      </c>
      <c r="N29" s="73">
        <v>0</v>
      </c>
      <c r="O29" s="46">
        <v>0</v>
      </c>
      <c r="P29" s="46">
        <v>-30</v>
      </c>
      <c r="Q29" s="46">
        <v>0</v>
      </c>
      <c r="R29" s="46">
        <v>0</v>
      </c>
      <c r="S29" s="74">
        <v>0</v>
      </c>
      <c r="U29" s="73">
        <v>-31</v>
      </c>
      <c r="V29" s="74">
        <v>124.23</v>
      </c>
      <c r="W29">
        <v>75.239999999999995</v>
      </c>
      <c r="X29">
        <v>41.47</v>
      </c>
      <c r="Y29">
        <v>-1</v>
      </c>
      <c r="Z29">
        <v>7.52</v>
      </c>
      <c r="AA29">
        <v>0</v>
      </c>
      <c r="AB29">
        <v>-30</v>
      </c>
    </row>
    <row r="30" spans="7:28">
      <c r="G30" t="s">
        <v>72</v>
      </c>
      <c r="H30" s="73">
        <v>82.95</v>
      </c>
      <c r="I30" s="46">
        <v>36.65</v>
      </c>
      <c r="J30" s="46">
        <v>0</v>
      </c>
      <c r="K30" s="46">
        <v>0</v>
      </c>
      <c r="L30" s="46">
        <v>8.1999999999999993</v>
      </c>
      <c r="M30" s="74">
        <v>0</v>
      </c>
      <c r="N30" s="73">
        <v>0</v>
      </c>
      <c r="O30" s="46">
        <v>0</v>
      </c>
      <c r="P30" s="46">
        <v>-30</v>
      </c>
      <c r="Q30" s="46">
        <v>0</v>
      </c>
      <c r="R30" s="46">
        <v>0</v>
      </c>
      <c r="S30" s="74">
        <v>0</v>
      </c>
      <c r="U30" s="73">
        <v>-31</v>
      </c>
      <c r="V30" s="74">
        <v>127.8</v>
      </c>
      <c r="W30">
        <v>82.95</v>
      </c>
      <c r="X30">
        <v>36.65</v>
      </c>
      <c r="Y30">
        <v>-1</v>
      </c>
      <c r="Z30">
        <v>8.1999999999999993</v>
      </c>
      <c r="AA30">
        <v>0</v>
      </c>
      <c r="AB30">
        <v>-30</v>
      </c>
    </row>
    <row r="31" spans="7:28">
      <c r="G31" t="s">
        <v>73</v>
      </c>
      <c r="H31" s="73">
        <v>61.72</v>
      </c>
      <c r="I31" s="46">
        <v>7.72</v>
      </c>
      <c r="J31" s="46">
        <v>0</v>
      </c>
      <c r="K31" s="46">
        <v>0</v>
      </c>
      <c r="L31" s="46">
        <v>9.65</v>
      </c>
      <c r="M31" s="74">
        <v>0</v>
      </c>
      <c r="N31" s="73">
        <v>0</v>
      </c>
      <c r="O31" s="46">
        <v>0</v>
      </c>
      <c r="P31" s="46">
        <v>-70</v>
      </c>
      <c r="Q31" s="46">
        <v>0</v>
      </c>
      <c r="R31" s="46">
        <v>0</v>
      </c>
      <c r="S31" s="74">
        <v>0</v>
      </c>
      <c r="U31" s="73">
        <v>-71</v>
      </c>
      <c r="V31" s="74">
        <v>79.09</v>
      </c>
      <c r="W31">
        <v>61.72</v>
      </c>
      <c r="X31">
        <v>7.72</v>
      </c>
      <c r="Y31">
        <v>-1</v>
      </c>
      <c r="Z31">
        <v>9.65</v>
      </c>
      <c r="AA31">
        <v>0</v>
      </c>
      <c r="AB31">
        <v>-70</v>
      </c>
    </row>
    <row r="32" spans="7:28">
      <c r="G32" t="s">
        <v>74</v>
      </c>
      <c r="H32" s="73">
        <v>29.9</v>
      </c>
      <c r="I32" s="46">
        <v>31.83</v>
      </c>
      <c r="J32" s="46">
        <v>0</v>
      </c>
      <c r="K32" s="46">
        <v>0</v>
      </c>
      <c r="L32" s="46">
        <v>10.130000000000001</v>
      </c>
      <c r="M32" s="74">
        <v>0</v>
      </c>
      <c r="N32" s="73">
        <v>0</v>
      </c>
      <c r="O32" s="46">
        <v>0</v>
      </c>
      <c r="P32" s="46">
        <v>-40</v>
      </c>
      <c r="Q32" s="46">
        <v>0</v>
      </c>
      <c r="R32" s="46">
        <v>0</v>
      </c>
      <c r="S32" s="74">
        <v>0</v>
      </c>
      <c r="U32" s="73">
        <v>-41</v>
      </c>
      <c r="V32" s="74">
        <v>71.86</v>
      </c>
      <c r="W32">
        <v>29.9</v>
      </c>
      <c r="X32">
        <v>31.83</v>
      </c>
      <c r="Y32">
        <v>-1</v>
      </c>
      <c r="Z32">
        <v>10.130000000000001</v>
      </c>
      <c r="AA32">
        <v>0</v>
      </c>
      <c r="AB32">
        <v>-40</v>
      </c>
    </row>
    <row r="33" spans="7:28">
      <c r="G33" t="s">
        <v>75</v>
      </c>
      <c r="H33" s="73">
        <v>34.72</v>
      </c>
      <c r="I33" s="46">
        <v>0</v>
      </c>
      <c r="J33" s="46">
        <v>0</v>
      </c>
      <c r="K33" s="46">
        <v>0</v>
      </c>
      <c r="L33" s="46">
        <v>9.65</v>
      </c>
      <c r="M33" s="74">
        <v>0</v>
      </c>
      <c r="N33" s="73">
        <v>0</v>
      </c>
      <c r="O33" s="46">
        <v>0</v>
      </c>
      <c r="P33" s="46">
        <v>-40</v>
      </c>
      <c r="Q33" s="46">
        <v>0</v>
      </c>
      <c r="R33" s="46">
        <v>0</v>
      </c>
      <c r="S33" s="74">
        <v>0</v>
      </c>
      <c r="U33" s="73">
        <v>-41</v>
      </c>
      <c r="V33" s="74">
        <v>44.37</v>
      </c>
      <c r="W33">
        <v>34.72</v>
      </c>
      <c r="X33">
        <v>0</v>
      </c>
      <c r="Y33">
        <v>-1</v>
      </c>
      <c r="Z33">
        <v>9.65</v>
      </c>
      <c r="AA33">
        <v>0</v>
      </c>
      <c r="AB33">
        <v>-40</v>
      </c>
    </row>
    <row r="34" spans="7:28">
      <c r="G34" t="s">
        <v>76</v>
      </c>
      <c r="H34" s="73">
        <v>21.22</v>
      </c>
      <c r="I34" s="46">
        <v>0</v>
      </c>
      <c r="J34" s="46">
        <v>0</v>
      </c>
      <c r="K34" s="46">
        <v>0</v>
      </c>
      <c r="L34" s="46">
        <v>10.9</v>
      </c>
      <c r="M34" s="74">
        <v>0</v>
      </c>
      <c r="N34" s="73">
        <v>0</v>
      </c>
      <c r="O34" s="46">
        <v>0</v>
      </c>
      <c r="P34" s="46">
        <v>-40</v>
      </c>
      <c r="Q34" s="46">
        <v>0</v>
      </c>
      <c r="R34" s="46">
        <v>0</v>
      </c>
      <c r="S34" s="74">
        <v>0</v>
      </c>
      <c r="U34" s="73">
        <v>-41</v>
      </c>
      <c r="V34" s="74">
        <v>32.119999999999997</v>
      </c>
      <c r="W34">
        <v>21.22</v>
      </c>
      <c r="X34">
        <v>0</v>
      </c>
      <c r="Y34">
        <v>-1</v>
      </c>
      <c r="Z34">
        <v>10.9</v>
      </c>
      <c r="AA34">
        <v>0</v>
      </c>
      <c r="AB34">
        <v>-40</v>
      </c>
    </row>
    <row r="35" spans="7:28">
      <c r="G35" t="s">
        <v>77</v>
      </c>
      <c r="H35" s="73">
        <v>0</v>
      </c>
      <c r="I35" s="46">
        <v>15.43</v>
      </c>
      <c r="J35" s="46">
        <v>9.65</v>
      </c>
      <c r="K35" s="46">
        <v>0</v>
      </c>
      <c r="L35" s="46">
        <v>10.61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</v>
      </c>
      <c r="V35" s="74">
        <v>35.69</v>
      </c>
      <c r="W35">
        <v>0</v>
      </c>
      <c r="X35">
        <v>15.43</v>
      </c>
      <c r="Y35">
        <v>-1</v>
      </c>
      <c r="Z35">
        <v>10.61</v>
      </c>
      <c r="AA35">
        <v>0</v>
      </c>
      <c r="AB35">
        <v>9.65</v>
      </c>
    </row>
    <row r="36" spans="7:28">
      <c r="G36" t="s">
        <v>78</v>
      </c>
      <c r="H36" s="73">
        <v>10.61</v>
      </c>
      <c r="I36" s="46">
        <v>7.72</v>
      </c>
      <c r="J36" s="46">
        <v>19.29</v>
      </c>
      <c r="K36" s="46">
        <v>0</v>
      </c>
      <c r="L36" s="46">
        <v>9.16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</v>
      </c>
      <c r="V36" s="74">
        <v>46.78</v>
      </c>
      <c r="W36">
        <v>10.61</v>
      </c>
      <c r="X36">
        <v>7.72</v>
      </c>
      <c r="Y36">
        <v>-1</v>
      </c>
      <c r="Z36">
        <v>9.16</v>
      </c>
      <c r="AA36">
        <v>0</v>
      </c>
      <c r="AB36">
        <v>19.29</v>
      </c>
    </row>
    <row r="37" spans="7:28">
      <c r="G37" t="s">
        <v>79</v>
      </c>
      <c r="H37" s="73">
        <v>0</v>
      </c>
      <c r="I37" s="46">
        <v>20.25</v>
      </c>
      <c r="J37" s="46">
        <v>57.87</v>
      </c>
      <c r="K37" s="46">
        <v>0</v>
      </c>
      <c r="L37" s="46">
        <v>7.72</v>
      </c>
      <c r="M37" s="74">
        <v>0</v>
      </c>
      <c r="N37" s="73">
        <v>-11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-12</v>
      </c>
      <c r="V37" s="74">
        <v>85.84</v>
      </c>
      <c r="W37">
        <v>-11</v>
      </c>
      <c r="X37">
        <v>20.25</v>
      </c>
      <c r="Y37">
        <v>-1</v>
      </c>
      <c r="Z37">
        <v>7.72</v>
      </c>
      <c r="AA37">
        <v>0</v>
      </c>
      <c r="AB37">
        <v>57.87</v>
      </c>
    </row>
    <row r="38" spans="7:28">
      <c r="G38" t="s">
        <v>80</v>
      </c>
      <c r="H38" s="73">
        <v>0</v>
      </c>
      <c r="I38" s="46">
        <v>38.58</v>
      </c>
      <c r="J38" s="46">
        <v>77.16</v>
      </c>
      <c r="K38" s="46">
        <v>0</v>
      </c>
      <c r="L38" s="46">
        <v>6.75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</v>
      </c>
      <c r="V38" s="74">
        <v>122.49</v>
      </c>
      <c r="W38">
        <v>0</v>
      </c>
      <c r="X38">
        <v>38.58</v>
      </c>
      <c r="Y38">
        <v>-1</v>
      </c>
      <c r="Z38">
        <v>6.75</v>
      </c>
      <c r="AA38">
        <v>0</v>
      </c>
      <c r="AB38">
        <v>77.16</v>
      </c>
    </row>
    <row r="39" spans="7:28">
      <c r="G39" t="s">
        <v>81</v>
      </c>
      <c r="H39" s="73">
        <v>0</v>
      </c>
      <c r="I39" s="46">
        <v>31.82</v>
      </c>
      <c r="J39" s="46">
        <v>28.94</v>
      </c>
      <c r="K39" s="46">
        <v>0</v>
      </c>
      <c r="L39" s="46">
        <v>5.79</v>
      </c>
      <c r="M39" s="74">
        <v>0</v>
      </c>
      <c r="N39" s="73">
        <v>-10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-11</v>
      </c>
      <c r="V39" s="74">
        <v>66.55</v>
      </c>
      <c r="W39">
        <v>-10</v>
      </c>
      <c r="X39">
        <v>31.82</v>
      </c>
      <c r="Y39">
        <v>-1</v>
      </c>
      <c r="Z39">
        <v>5.79</v>
      </c>
      <c r="AA39">
        <v>0</v>
      </c>
      <c r="AB39">
        <v>28.94</v>
      </c>
    </row>
    <row r="40" spans="7:28">
      <c r="G40" t="s">
        <v>82</v>
      </c>
      <c r="H40" s="73">
        <v>0</v>
      </c>
      <c r="I40" s="46">
        <v>28.94</v>
      </c>
      <c r="J40" s="46">
        <v>38.58</v>
      </c>
      <c r="K40" s="46">
        <v>0</v>
      </c>
      <c r="L40" s="46">
        <v>4.82</v>
      </c>
      <c r="M40" s="74">
        <v>0</v>
      </c>
      <c r="N40" s="73">
        <v>-8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-9</v>
      </c>
      <c r="V40" s="74">
        <v>72.34</v>
      </c>
      <c r="W40">
        <v>-8</v>
      </c>
      <c r="X40">
        <v>28.94</v>
      </c>
      <c r="Y40">
        <v>-1</v>
      </c>
      <c r="Z40">
        <v>4.82</v>
      </c>
      <c r="AA40">
        <v>0</v>
      </c>
      <c r="AB40">
        <v>38.58</v>
      </c>
    </row>
    <row r="41" spans="7:28">
      <c r="G41" t="s">
        <v>83</v>
      </c>
      <c r="H41" s="73">
        <v>0</v>
      </c>
      <c r="I41" s="46">
        <v>22.18</v>
      </c>
      <c r="J41" s="46">
        <v>38.58</v>
      </c>
      <c r="K41" s="46">
        <v>0</v>
      </c>
      <c r="L41" s="46">
        <v>4.1500000000000004</v>
      </c>
      <c r="M41" s="74">
        <v>0</v>
      </c>
      <c r="N41" s="73">
        <v>-12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-13</v>
      </c>
      <c r="V41" s="74">
        <v>64.91</v>
      </c>
      <c r="W41">
        <v>-12</v>
      </c>
      <c r="X41">
        <v>22.18</v>
      </c>
      <c r="Y41">
        <v>-1</v>
      </c>
      <c r="Z41">
        <v>4.1500000000000004</v>
      </c>
      <c r="AA41">
        <v>0</v>
      </c>
      <c r="AB41">
        <v>38.58</v>
      </c>
    </row>
    <row r="42" spans="7:28">
      <c r="G42" t="s">
        <v>84</v>
      </c>
      <c r="H42" s="73">
        <v>0</v>
      </c>
      <c r="I42" s="46">
        <v>14.47</v>
      </c>
      <c r="J42" s="46">
        <v>38.57</v>
      </c>
      <c r="K42" s="46">
        <v>0</v>
      </c>
      <c r="L42" s="46">
        <v>3.38</v>
      </c>
      <c r="M42" s="74">
        <v>0</v>
      </c>
      <c r="N42" s="73">
        <v>-11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-12</v>
      </c>
      <c r="V42" s="74">
        <v>56.42</v>
      </c>
      <c r="W42">
        <v>-11</v>
      </c>
      <c r="X42">
        <v>14.47</v>
      </c>
      <c r="Y42">
        <v>-1</v>
      </c>
      <c r="Z42">
        <v>3.38</v>
      </c>
      <c r="AA42">
        <v>0</v>
      </c>
      <c r="AB42">
        <v>38.57</v>
      </c>
    </row>
    <row r="43" spans="7:28">
      <c r="G43" t="s">
        <v>85</v>
      </c>
      <c r="H43" s="73">
        <v>0</v>
      </c>
      <c r="I43" s="46">
        <v>4.82</v>
      </c>
      <c r="J43" s="46">
        <v>28.94</v>
      </c>
      <c r="K43" s="46">
        <v>0</v>
      </c>
      <c r="L43" s="46">
        <v>2.89</v>
      </c>
      <c r="M43" s="74">
        <v>0</v>
      </c>
      <c r="N43" s="73">
        <v>-24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-25</v>
      </c>
      <c r="V43" s="74">
        <v>36.65</v>
      </c>
      <c r="W43">
        <v>-24</v>
      </c>
      <c r="X43">
        <v>4.82</v>
      </c>
      <c r="Y43">
        <v>-1</v>
      </c>
      <c r="Z43">
        <v>2.89</v>
      </c>
      <c r="AA43">
        <v>0</v>
      </c>
      <c r="AB43">
        <v>28.94</v>
      </c>
    </row>
    <row r="44" spans="7:28">
      <c r="G44" t="s">
        <v>86</v>
      </c>
      <c r="H44" s="73">
        <v>0</v>
      </c>
      <c r="I44" s="46">
        <v>0</v>
      </c>
      <c r="J44" s="46">
        <v>28.93</v>
      </c>
      <c r="K44" s="46">
        <v>0</v>
      </c>
      <c r="L44" s="46">
        <v>1.93</v>
      </c>
      <c r="M44" s="74">
        <v>0</v>
      </c>
      <c r="N44" s="73">
        <v>-21</v>
      </c>
      <c r="O44" s="46">
        <v>-10</v>
      </c>
      <c r="P44" s="46">
        <v>0</v>
      </c>
      <c r="Q44" s="46">
        <v>0</v>
      </c>
      <c r="R44" s="46">
        <v>0</v>
      </c>
      <c r="S44" s="74">
        <v>0</v>
      </c>
      <c r="U44" s="73">
        <v>-32</v>
      </c>
      <c r="V44" s="74">
        <v>30.86</v>
      </c>
      <c r="W44">
        <v>-21</v>
      </c>
      <c r="X44">
        <v>-10</v>
      </c>
      <c r="Y44">
        <v>-1</v>
      </c>
      <c r="Z44">
        <v>1.93</v>
      </c>
      <c r="AA44">
        <v>0</v>
      </c>
      <c r="AB44">
        <v>28.93</v>
      </c>
    </row>
    <row r="45" spans="7:28">
      <c r="G45" t="s">
        <v>87</v>
      </c>
      <c r="H45" s="73">
        <v>12.54</v>
      </c>
      <c r="I45" s="46">
        <v>0</v>
      </c>
      <c r="J45" s="46">
        <v>28.94</v>
      </c>
      <c r="K45" s="46">
        <v>0</v>
      </c>
      <c r="L45" s="46">
        <v>2.89</v>
      </c>
      <c r="M45" s="74">
        <v>0</v>
      </c>
      <c r="N45" s="73">
        <v>0</v>
      </c>
      <c r="O45" s="46">
        <v>-15</v>
      </c>
      <c r="P45" s="46">
        <v>0</v>
      </c>
      <c r="Q45" s="46">
        <v>0</v>
      </c>
      <c r="R45" s="46">
        <v>0</v>
      </c>
      <c r="S45" s="74">
        <v>0</v>
      </c>
      <c r="U45" s="73">
        <v>-16</v>
      </c>
      <c r="V45" s="74">
        <v>44.37</v>
      </c>
      <c r="W45">
        <v>12.54</v>
      </c>
      <c r="X45">
        <v>-15</v>
      </c>
      <c r="Y45">
        <v>-1</v>
      </c>
      <c r="Z45">
        <v>2.89</v>
      </c>
      <c r="AA45">
        <v>0</v>
      </c>
      <c r="AB45">
        <v>28.94</v>
      </c>
    </row>
    <row r="46" spans="7:28">
      <c r="G46" t="s">
        <v>88</v>
      </c>
      <c r="H46" s="73">
        <v>12.54</v>
      </c>
      <c r="I46" s="46">
        <v>0</v>
      </c>
      <c r="J46" s="46">
        <v>19.29</v>
      </c>
      <c r="K46" s="46">
        <v>0</v>
      </c>
      <c r="L46" s="46">
        <v>2.89</v>
      </c>
      <c r="M46" s="74">
        <v>0</v>
      </c>
      <c r="N46" s="73">
        <v>0</v>
      </c>
      <c r="O46" s="46">
        <v>-25</v>
      </c>
      <c r="P46" s="46">
        <v>0</v>
      </c>
      <c r="Q46" s="46">
        <v>0</v>
      </c>
      <c r="R46" s="46">
        <v>0</v>
      </c>
      <c r="S46" s="74">
        <v>0</v>
      </c>
      <c r="U46" s="73">
        <v>-26</v>
      </c>
      <c r="V46" s="74">
        <v>34.72</v>
      </c>
      <c r="W46">
        <v>12.54</v>
      </c>
      <c r="X46">
        <v>-25</v>
      </c>
      <c r="Y46">
        <v>-1</v>
      </c>
      <c r="Z46">
        <v>2.89</v>
      </c>
      <c r="AA46">
        <v>0</v>
      </c>
      <c r="AB46">
        <v>19.29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2.99</v>
      </c>
      <c r="M47" s="74">
        <v>0</v>
      </c>
      <c r="N47" s="73">
        <v>0</v>
      </c>
      <c r="O47" s="46">
        <v>-20</v>
      </c>
      <c r="P47" s="46">
        <v>0</v>
      </c>
      <c r="Q47" s="46">
        <v>0</v>
      </c>
      <c r="R47" s="46">
        <v>0</v>
      </c>
      <c r="S47" s="74">
        <v>0</v>
      </c>
      <c r="U47" s="73">
        <v>-21</v>
      </c>
      <c r="V47" s="74">
        <v>2.99</v>
      </c>
      <c r="W47">
        <v>0</v>
      </c>
      <c r="X47">
        <v>-20</v>
      </c>
      <c r="Y47">
        <v>-1</v>
      </c>
      <c r="Z47">
        <v>2.99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1.45</v>
      </c>
      <c r="M48" s="74">
        <v>0</v>
      </c>
      <c r="N48" s="73">
        <v>0</v>
      </c>
      <c r="O48" s="46">
        <v>-20</v>
      </c>
      <c r="P48" s="46">
        <v>0</v>
      </c>
      <c r="Q48" s="46">
        <v>0</v>
      </c>
      <c r="R48" s="46">
        <v>0</v>
      </c>
      <c r="S48" s="74">
        <v>0</v>
      </c>
      <c r="U48" s="73">
        <v>-21</v>
      </c>
      <c r="V48" s="74">
        <v>1.45</v>
      </c>
      <c r="W48">
        <v>0</v>
      </c>
      <c r="X48">
        <v>-20</v>
      </c>
      <c r="Y48">
        <v>-1</v>
      </c>
      <c r="Z48">
        <v>1.45</v>
      </c>
      <c r="AA48">
        <v>0</v>
      </c>
      <c r="AB48">
        <v>0</v>
      </c>
    </row>
    <row r="49" spans="7:28">
      <c r="G49" t="s">
        <v>91</v>
      </c>
      <c r="H49" s="73">
        <v>9.65</v>
      </c>
      <c r="I49" s="46">
        <v>0</v>
      </c>
      <c r="J49" s="46">
        <v>33.76</v>
      </c>
      <c r="K49" s="46">
        <v>0</v>
      </c>
      <c r="L49" s="46">
        <v>1.25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44.66</v>
      </c>
      <c r="W49">
        <v>9.65</v>
      </c>
      <c r="X49">
        <v>0</v>
      </c>
      <c r="Y49">
        <v>-1</v>
      </c>
      <c r="Z49">
        <v>1.25</v>
      </c>
      <c r="AA49">
        <v>0</v>
      </c>
      <c r="AB49">
        <v>33.76</v>
      </c>
    </row>
    <row r="50" spans="7:28">
      <c r="G50" t="s">
        <v>92</v>
      </c>
      <c r="H50" s="73">
        <v>9.65</v>
      </c>
      <c r="I50" s="46">
        <v>0</v>
      </c>
      <c r="J50" s="46">
        <v>33.75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43.4</v>
      </c>
      <c r="W50">
        <v>9.65</v>
      </c>
      <c r="X50">
        <v>0</v>
      </c>
      <c r="Y50">
        <v>-1</v>
      </c>
      <c r="Z50">
        <v>0</v>
      </c>
      <c r="AA50">
        <v>0</v>
      </c>
      <c r="AB50">
        <v>33.75</v>
      </c>
    </row>
    <row r="51" spans="7:28">
      <c r="G51" t="s">
        <v>93</v>
      </c>
      <c r="H51" s="73">
        <v>14.46</v>
      </c>
      <c r="I51" s="46">
        <v>9.65</v>
      </c>
      <c r="J51" s="46">
        <v>14.47</v>
      </c>
      <c r="K51" s="46">
        <v>0</v>
      </c>
      <c r="L51" s="46">
        <v>0.57999999999999996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39.159999999999997</v>
      </c>
      <c r="W51">
        <v>14.46</v>
      </c>
      <c r="X51">
        <v>9.65</v>
      </c>
      <c r="Y51">
        <v>-1</v>
      </c>
      <c r="Z51">
        <v>0.57999999999999996</v>
      </c>
      <c r="AA51">
        <v>0</v>
      </c>
      <c r="AB51">
        <v>14.47</v>
      </c>
    </row>
    <row r="52" spans="7:28">
      <c r="G52" t="s">
        <v>94</v>
      </c>
      <c r="H52" s="73">
        <v>24.11</v>
      </c>
      <c r="I52" s="46">
        <v>9.65</v>
      </c>
      <c r="J52" s="46">
        <v>19.29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53.05</v>
      </c>
      <c r="W52">
        <v>24.11</v>
      </c>
      <c r="X52">
        <v>9.65</v>
      </c>
      <c r="Y52">
        <v>-1</v>
      </c>
      <c r="Z52">
        <v>0</v>
      </c>
      <c r="AA52">
        <v>0</v>
      </c>
      <c r="AB52">
        <v>19.29</v>
      </c>
    </row>
    <row r="53" spans="7:28">
      <c r="G53" t="s">
        <v>95</v>
      </c>
      <c r="H53" s="73">
        <v>78.12</v>
      </c>
      <c r="I53" s="46">
        <v>19.29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-0.7</v>
      </c>
      <c r="S53" s="74">
        <v>0</v>
      </c>
      <c r="U53" s="73">
        <v>-1.7</v>
      </c>
      <c r="V53" s="74">
        <v>97.41</v>
      </c>
      <c r="W53">
        <v>78.12</v>
      </c>
      <c r="X53">
        <v>19.29</v>
      </c>
      <c r="Y53">
        <v>-1</v>
      </c>
      <c r="Z53">
        <v>-0.7</v>
      </c>
      <c r="AA53">
        <v>0</v>
      </c>
      <c r="AB53">
        <v>0</v>
      </c>
    </row>
    <row r="54" spans="7:28">
      <c r="G54" t="s">
        <v>96</v>
      </c>
      <c r="H54" s="73">
        <v>73.3</v>
      </c>
      <c r="I54" s="46">
        <v>14.47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-0.6</v>
      </c>
      <c r="S54" s="74">
        <v>0</v>
      </c>
      <c r="U54" s="73">
        <v>-1.6</v>
      </c>
      <c r="V54" s="74">
        <v>87.77</v>
      </c>
      <c r="W54">
        <v>73.3</v>
      </c>
      <c r="X54">
        <v>14.47</v>
      </c>
      <c r="Y54">
        <v>-1</v>
      </c>
      <c r="Z54">
        <v>-0.6</v>
      </c>
      <c r="AA54">
        <v>0</v>
      </c>
      <c r="AB54">
        <v>0</v>
      </c>
    </row>
    <row r="55" spans="7:28">
      <c r="G55" t="s">
        <v>97</v>
      </c>
      <c r="H55" s="73">
        <v>81.98</v>
      </c>
      <c r="I55" s="46">
        <v>14.47</v>
      </c>
      <c r="J55" s="46">
        <v>0</v>
      </c>
      <c r="K55" s="46">
        <v>0</v>
      </c>
      <c r="L55" s="46">
        <v>0.57999999999999996</v>
      </c>
      <c r="M55" s="74">
        <v>0</v>
      </c>
      <c r="N55" s="73">
        <v>0</v>
      </c>
      <c r="O55" s="46">
        <v>0</v>
      </c>
      <c r="P55" s="46">
        <v>-15</v>
      </c>
      <c r="Q55" s="46">
        <v>0</v>
      </c>
      <c r="R55" s="46">
        <v>0</v>
      </c>
      <c r="S55" s="74">
        <v>0</v>
      </c>
      <c r="U55" s="73">
        <v>-16</v>
      </c>
      <c r="V55" s="74">
        <v>97.03</v>
      </c>
      <c r="W55">
        <v>81.98</v>
      </c>
      <c r="X55">
        <v>14.47</v>
      </c>
      <c r="Y55">
        <v>-1</v>
      </c>
      <c r="Z55">
        <v>0.57999999999999996</v>
      </c>
      <c r="AA55">
        <v>0</v>
      </c>
      <c r="AB55">
        <v>-15</v>
      </c>
    </row>
    <row r="56" spans="7:28">
      <c r="G56" t="s">
        <v>98</v>
      </c>
      <c r="H56" s="73">
        <v>37.619999999999997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-15</v>
      </c>
      <c r="Q56" s="46">
        <v>0</v>
      </c>
      <c r="R56" s="46">
        <v>-2</v>
      </c>
      <c r="S56" s="74">
        <v>0</v>
      </c>
      <c r="U56" s="73">
        <v>-18</v>
      </c>
      <c r="V56" s="74">
        <v>37.619999999999997</v>
      </c>
      <c r="W56">
        <v>37.619999999999997</v>
      </c>
      <c r="X56">
        <v>0</v>
      </c>
      <c r="Y56">
        <v>-1</v>
      </c>
      <c r="Z56">
        <v>-2</v>
      </c>
      <c r="AA56">
        <v>0</v>
      </c>
      <c r="AB56">
        <v>-15</v>
      </c>
    </row>
    <row r="57" spans="7:28">
      <c r="G57" t="s">
        <v>99</v>
      </c>
      <c r="H57" s="73">
        <v>0</v>
      </c>
      <c r="I57" s="46">
        <v>14.47</v>
      </c>
      <c r="J57" s="46">
        <v>0</v>
      </c>
      <c r="K57" s="46">
        <v>0</v>
      </c>
      <c r="L57" s="46">
        <v>0</v>
      </c>
      <c r="M57" s="74">
        <v>0</v>
      </c>
      <c r="N57" s="73">
        <v>-7</v>
      </c>
      <c r="O57" s="46">
        <v>0</v>
      </c>
      <c r="P57" s="46">
        <v>-15</v>
      </c>
      <c r="Q57" s="46">
        <v>0</v>
      </c>
      <c r="R57" s="46">
        <v>-1</v>
      </c>
      <c r="S57" s="74">
        <v>0</v>
      </c>
      <c r="U57" s="73">
        <v>-24</v>
      </c>
      <c r="V57" s="74">
        <v>14.47</v>
      </c>
      <c r="W57">
        <v>-7</v>
      </c>
      <c r="X57">
        <v>14.47</v>
      </c>
      <c r="Y57">
        <v>-1</v>
      </c>
      <c r="Z57">
        <v>-1</v>
      </c>
      <c r="AA57">
        <v>0</v>
      </c>
      <c r="AB57">
        <v>-15</v>
      </c>
    </row>
    <row r="58" spans="7:28">
      <c r="G58" t="s">
        <v>100</v>
      </c>
      <c r="H58" s="73">
        <v>0</v>
      </c>
      <c r="I58" s="46">
        <v>14.47</v>
      </c>
      <c r="J58" s="46">
        <v>0</v>
      </c>
      <c r="K58" s="46">
        <v>0</v>
      </c>
      <c r="L58" s="46">
        <v>0</v>
      </c>
      <c r="M58" s="74">
        <v>0</v>
      </c>
      <c r="N58" s="73">
        <v>-9</v>
      </c>
      <c r="O58" s="46">
        <v>0</v>
      </c>
      <c r="P58" s="46">
        <v>0</v>
      </c>
      <c r="Q58" s="46">
        <v>0</v>
      </c>
      <c r="R58" s="46">
        <v>-1</v>
      </c>
      <c r="S58" s="74">
        <v>0</v>
      </c>
      <c r="U58" s="73">
        <v>-11</v>
      </c>
      <c r="V58" s="74">
        <v>14.47</v>
      </c>
      <c r="W58">
        <v>-9</v>
      </c>
      <c r="X58">
        <v>14.47</v>
      </c>
      <c r="Y58">
        <v>-1</v>
      </c>
      <c r="Z58">
        <v>-1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0</v>
      </c>
      <c r="W59">
        <v>0</v>
      </c>
      <c r="X59">
        <v>0</v>
      </c>
      <c r="Y59">
        <v>-1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44.37</v>
      </c>
      <c r="I60" s="46">
        <v>0</v>
      </c>
      <c r="J60" s="46">
        <v>0</v>
      </c>
      <c r="K60" s="46">
        <v>0</v>
      </c>
      <c r="L60" s="46">
        <v>0.96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45.33</v>
      </c>
      <c r="W60">
        <v>44.37</v>
      </c>
      <c r="X60">
        <v>0</v>
      </c>
      <c r="Y60">
        <v>-1</v>
      </c>
      <c r="Z60">
        <v>0.96</v>
      </c>
      <c r="AA60">
        <v>0</v>
      </c>
      <c r="AB60">
        <v>0</v>
      </c>
    </row>
    <row r="61" spans="7:28">
      <c r="G61" t="s">
        <v>103</v>
      </c>
      <c r="H61" s="73">
        <v>24.12</v>
      </c>
      <c r="I61" s="46">
        <v>0</v>
      </c>
      <c r="J61" s="46">
        <v>0</v>
      </c>
      <c r="K61" s="46">
        <v>0</v>
      </c>
      <c r="L61" s="46">
        <v>0.96</v>
      </c>
      <c r="M61" s="74">
        <v>0</v>
      </c>
      <c r="N61" s="73">
        <v>0</v>
      </c>
      <c r="O61" s="46">
        <v>0</v>
      </c>
      <c r="P61" s="46">
        <v>-30</v>
      </c>
      <c r="Q61" s="46">
        <v>0</v>
      </c>
      <c r="R61" s="46">
        <v>0</v>
      </c>
      <c r="S61" s="74">
        <v>0</v>
      </c>
      <c r="U61" s="73">
        <v>-31</v>
      </c>
      <c r="V61" s="74">
        <v>25.08</v>
      </c>
      <c r="W61">
        <v>24.12</v>
      </c>
      <c r="X61">
        <v>0</v>
      </c>
      <c r="Y61">
        <v>-1</v>
      </c>
      <c r="Z61">
        <v>0.96</v>
      </c>
      <c r="AA61">
        <v>0</v>
      </c>
      <c r="AB61">
        <v>-30</v>
      </c>
    </row>
    <row r="62" spans="7:28">
      <c r="G62" t="s">
        <v>104</v>
      </c>
      <c r="H62" s="73">
        <v>24.11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-20</v>
      </c>
      <c r="Q62" s="46">
        <v>0</v>
      </c>
      <c r="R62" s="46">
        <v>0</v>
      </c>
      <c r="S62" s="74">
        <v>0</v>
      </c>
      <c r="U62" s="73">
        <v>-21</v>
      </c>
      <c r="V62" s="74">
        <v>24.11</v>
      </c>
      <c r="W62">
        <v>24.11</v>
      </c>
      <c r="X62">
        <v>0</v>
      </c>
      <c r="Y62">
        <v>-1</v>
      </c>
      <c r="Z62">
        <v>0</v>
      </c>
      <c r="AA62">
        <v>0</v>
      </c>
      <c r="AB62">
        <v>-20</v>
      </c>
    </row>
    <row r="63" spans="7:28">
      <c r="G63" t="s">
        <v>105</v>
      </c>
      <c r="H63" s="73">
        <v>12.54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-10</v>
      </c>
      <c r="Q63" s="46">
        <v>0</v>
      </c>
      <c r="R63" s="46">
        <v>0</v>
      </c>
      <c r="S63" s="74">
        <v>0</v>
      </c>
      <c r="U63" s="73">
        <v>-11</v>
      </c>
      <c r="V63" s="74">
        <v>12.54</v>
      </c>
      <c r="W63">
        <v>12.54</v>
      </c>
      <c r="X63">
        <v>0</v>
      </c>
      <c r="Y63">
        <v>-1</v>
      </c>
      <c r="Z63">
        <v>0</v>
      </c>
      <c r="AA63">
        <v>0</v>
      </c>
      <c r="AB63">
        <v>-10</v>
      </c>
    </row>
    <row r="64" spans="7:28">
      <c r="G64" t="s">
        <v>106</v>
      </c>
      <c r="H64" s="73">
        <v>8.68</v>
      </c>
      <c r="I64" s="46">
        <v>14.47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23.15</v>
      </c>
      <c r="W64">
        <v>8.68</v>
      </c>
      <c r="X64">
        <v>14.47</v>
      </c>
      <c r="Y64">
        <v>-1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4.82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-20</v>
      </c>
      <c r="Q65" s="46">
        <v>0</v>
      </c>
      <c r="R65" s="46">
        <v>0</v>
      </c>
      <c r="S65" s="74">
        <v>0</v>
      </c>
      <c r="U65" s="73">
        <v>-21</v>
      </c>
      <c r="V65" s="74">
        <v>4.82</v>
      </c>
      <c r="W65">
        <v>4.82</v>
      </c>
      <c r="X65">
        <v>0</v>
      </c>
      <c r="Y65">
        <v>-1</v>
      </c>
      <c r="Z65">
        <v>0</v>
      </c>
      <c r="AA65">
        <v>0</v>
      </c>
      <c r="AB65">
        <v>-20</v>
      </c>
    </row>
    <row r="66" spans="7:28">
      <c r="G66" t="s">
        <v>108</v>
      </c>
      <c r="H66" s="73">
        <v>11.58</v>
      </c>
      <c r="I66" s="46">
        <v>0</v>
      </c>
      <c r="J66" s="46">
        <v>0</v>
      </c>
      <c r="K66" s="46">
        <v>0</v>
      </c>
      <c r="L66" s="46">
        <v>0.96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</v>
      </c>
      <c r="V66" s="74">
        <v>12.54</v>
      </c>
      <c r="W66">
        <v>11.58</v>
      </c>
      <c r="X66">
        <v>0</v>
      </c>
      <c r="Y66">
        <v>-1</v>
      </c>
      <c r="Z66">
        <v>0.96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1.54</v>
      </c>
      <c r="M67" s="74">
        <v>0</v>
      </c>
      <c r="N67" s="73">
        <v>-13</v>
      </c>
      <c r="O67" s="46">
        <v>0</v>
      </c>
      <c r="P67" s="46">
        <v>-10</v>
      </c>
      <c r="Q67" s="46">
        <v>0</v>
      </c>
      <c r="R67" s="46">
        <v>0</v>
      </c>
      <c r="S67" s="74">
        <v>0</v>
      </c>
      <c r="U67" s="73">
        <v>-24</v>
      </c>
      <c r="V67" s="74">
        <v>1.54</v>
      </c>
      <c r="W67">
        <v>-13</v>
      </c>
      <c r="X67">
        <v>0</v>
      </c>
      <c r="Y67">
        <v>-1</v>
      </c>
      <c r="Z67">
        <v>1.54</v>
      </c>
      <c r="AA67">
        <v>0</v>
      </c>
      <c r="AB67">
        <v>-10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2.7</v>
      </c>
      <c r="M68" s="74">
        <v>0</v>
      </c>
      <c r="N68" s="73">
        <v>-37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-38</v>
      </c>
      <c r="V68" s="74">
        <v>2.7</v>
      </c>
      <c r="W68">
        <v>-37</v>
      </c>
      <c r="X68">
        <v>0</v>
      </c>
      <c r="Y68">
        <v>-1</v>
      </c>
      <c r="Z68">
        <v>2.7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24.11</v>
      </c>
      <c r="J69" s="46">
        <v>0</v>
      </c>
      <c r="K69" s="46">
        <v>0</v>
      </c>
      <c r="L69" s="46">
        <v>3.47</v>
      </c>
      <c r="M69" s="74">
        <v>0</v>
      </c>
      <c r="N69" s="73">
        <v>-76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-77</v>
      </c>
      <c r="V69" s="74">
        <v>27.58</v>
      </c>
      <c r="W69">
        <v>-76</v>
      </c>
      <c r="X69">
        <v>24.11</v>
      </c>
      <c r="Y69">
        <v>-1</v>
      </c>
      <c r="Z69">
        <v>3.47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12.54</v>
      </c>
      <c r="J70" s="46">
        <v>0</v>
      </c>
      <c r="K70" s="46">
        <v>0</v>
      </c>
      <c r="L70" s="46">
        <v>3.57</v>
      </c>
      <c r="M70" s="74">
        <v>0</v>
      </c>
      <c r="N70" s="73">
        <v>-67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-68</v>
      </c>
      <c r="V70" s="74">
        <v>16.11</v>
      </c>
      <c r="W70">
        <v>-67</v>
      </c>
      <c r="X70">
        <v>12.54</v>
      </c>
      <c r="Y70">
        <v>-1</v>
      </c>
      <c r="Z70">
        <v>3.57</v>
      </c>
      <c r="AA70">
        <v>0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4.82</v>
      </c>
      <c r="M71" s="74">
        <v>0</v>
      </c>
      <c r="N71" s="73">
        <v>-71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-72</v>
      </c>
      <c r="V71" s="74">
        <v>4.82</v>
      </c>
      <c r="W71">
        <v>-71</v>
      </c>
      <c r="X71">
        <v>0</v>
      </c>
      <c r="Y71">
        <v>-1</v>
      </c>
      <c r="Z71">
        <v>4.82</v>
      </c>
      <c r="AA71">
        <v>0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6.75</v>
      </c>
      <c r="M72" s="74">
        <v>0</v>
      </c>
      <c r="N72" s="73">
        <v>-57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-58</v>
      </c>
      <c r="V72" s="74">
        <v>6.75</v>
      </c>
      <c r="W72">
        <v>-57</v>
      </c>
      <c r="X72">
        <v>0</v>
      </c>
      <c r="Y72">
        <v>-1</v>
      </c>
      <c r="Z72">
        <v>6.75</v>
      </c>
      <c r="AA72">
        <v>0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21.11</v>
      </c>
      <c r="K73" s="46">
        <v>0</v>
      </c>
      <c r="L73" s="46">
        <v>6.75</v>
      </c>
      <c r="M73" s="74">
        <v>4.22</v>
      </c>
      <c r="N73" s="73">
        <v>-44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-44.1</v>
      </c>
      <c r="V73" s="74">
        <v>32.08</v>
      </c>
      <c r="W73">
        <v>-44</v>
      </c>
      <c r="X73">
        <v>0</v>
      </c>
      <c r="Y73">
        <v>-0.1</v>
      </c>
      <c r="Z73">
        <v>6.75</v>
      </c>
      <c r="AA73">
        <v>4.22</v>
      </c>
      <c r="AB73">
        <v>21.11</v>
      </c>
    </row>
    <row r="74" spans="7:28">
      <c r="G74" t="s">
        <v>116</v>
      </c>
      <c r="H74" s="73">
        <v>0</v>
      </c>
      <c r="I74" s="46">
        <v>0</v>
      </c>
      <c r="J74" s="46">
        <v>24.54</v>
      </c>
      <c r="K74" s="46">
        <v>0</v>
      </c>
      <c r="L74" s="46">
        <v>6.55</v>
      </c>
      <c r="M74" s="74">
        <v>4.09</v>
      </c>
      <c r="N74" s="73">
        <v>-36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-36.1</v>
      </c>
      <c r="V74" s="74">
        <v>35.18</v>
      </c>
      <c r="W74">
        <v>-36</v>
      </c>
      <c r="X74">
        <v>0</v>
      </c>
      <c r="Y74">
        <v>-0.1</v>
      </c>
      <c r="Z74">
        <v>6.55</v>
      </c>
      <c r="AA74">
        <v>4.09</v>
      </c>
      <c r="AB74">
        <v>24.54</v>
      </c>
    </row>
    <row r="75" spans="7:28">
      <c r="G75" t="s">
        <v>117</v>
      </c>
      <c r="H75" s="73">
        <v>0</v>
      </c>
      <c r="I75" s="46">
        <v>0</v>
      </c>
      <c r="J75" s="46">
        <v>37.19</v>
      </c>
      <c r="K75" s="46">
        <v>0</v>
      </c>
      <c r="L75" s="46">
        <v>6.69</v>
      </c>
      <c r="M75" s="74">
        <v>3.71</v>
      </c>
      <c r="N75" s="73">
        <v>-57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-57.1</v>
      </c>
      <c r="V75" s="74">
        <v>47.59</v>
      </c>
      <c r="W75">
        <v>-57</v>
      </c>
      <c r="X75">
        <v>0</v>
      </c>
      <c r="Y75">
        <v>-0.1</v>
      </c>
      <c r="Z75">
        <v>6.69</v>
      </c>
      <c r="AA75">
        <v>3.71</v>
      </c>
      <c r="AB75">
        <v>37.19</v>
      </c>
    </row>
    <row r="76" spans="7:28">
      <c r="G76" t="s">
        <v>118</v>
      </c>
      <c r="H76" s="73">
        <v>0</v>
      </c>
      <c r="I76" s="46">
        <v>0</v>
      </c>
      <c r="J76" s="46">
        <v>42.84</v>
      </c>
      <c r="K76" s="46">
        <v>0</v>
      </c>
      <c r="L76" s="46">
        <v>8.14</v>
      </c>
      <c r="M76" s="74">
        <v>3.42</v>
      </c>
      <c r="N76" s="73">
        <v>-46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-46.1</v>
      </c>
      <c r="V76" s="74">
        <v>54.4</v>
      </c>
      <c r="W76">
        <v>-46</v>
      </c>
      <c r="X76">
        <v>0</v>
      </c>
      <c r="Y76">
        <v>-0.1</v>
      </c>
      <c r="Z76">
        <v>8.14</v>
      </c>
      <c r="AA76">
        <v>3.42</v>
      </c>
      <c r="AB76">
        <v>42.84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8.68</v>
      </c>
      <c r="M77" s="74">
        <v>0</v>
      </c>
      <c r="N77" s="73">
        <v>0</v>
      </c>
      <c r="O77" s="46">
        <v>-15</v>
      </c>
      <c r="P77" s="46">
        <v>0</v>
      </c>
      <c r="Q77" s="46">
        <v>0</v>
      </c>
      <c r="R77" s="46">
        <v>0</v>
      </c>
      <c r="S77" s="74">
        <v>0</v>
      </c>
      <c r="U77" s="73">
        <v>-15.1</v>
      </c>
      <c r="V77" s="74">
        <v>8.68</v>
      </c>
      <c r="W77">
        <v>0</v>
      </c>
      <c r="X77">
        <v>-15</v>
      </c>
      <c r="Y77">
        <v>-0.1</v>
      </c>
      <c r="Z77">
        <v>8.68</v>
      </c>
      <c r="AA77">
        <v>0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8.49</v>
      </c>
      <c r="M78" s="74">
        <v>0</v>
      </c>
      <c r="N78" s="73">
        <v>0</v>
      </c>
      <c r="O78" s="46">
        <v>-12</v>
      </c>
      <c r="P78" s="46">
        <v>0</v>
      </c>
      <c r="Q78" s="46">
        <v>0</v>
      </c>
      <c r="R78" s="46">
        <v>0</v>
      </c>
      <c r="S78" s="74">
        <v>0</v>
      </c>
      <c r="U78" s="73">
        <v>-12.1</v>
      </c>
      <c r="V78" s="74">
        <v>8.49</v>
      </c>
      <c r="W78">
        <v>0</v>
      </c>
      <c r="X78">
        <v>-12</v>
      </c>
      <c r="Y78">
        <v>-0.1</v>
      </c>
      <c r="Z78">
        <v>8.49</v>
      </c>
      <c r="AA78">
        <v>0</v>
      </c>
      <c r="AB78">
        <v>0</v>
      </c>
    </row>
    <row r="79" spans="7:28">
      <c r="G79" t="s">
        <v>121</v>
      </c>
      <c r="H79" s="73">
        <v>44.36</v>
      </c>
      <c r="I79" s="46">
        <v>0</v>
      </c>
      <c r="J79" s="46">
        <v>0</v>
      </c>
      <c r="K79" s="46">
        <v>0</v>
      </c>
      <c r="L79" s="46">
        <v>7.72</v>
      </c>
      <c r="M79" s="74">
        <v>0</v>
      </c>
      <c r="N79" s="73">
        <v>0</v>
      </c>
      <c r="O79" s="46">
        <v>-12</v>
      </c>
      <c r="P79" s="46">
        <v>0</v>
      </c>
      <c r="Q79" s="46">
        <v>0</v>
      </c>
      <c r="R79" s="46">
        <v>0</v>
      </c>
      <c r="S79" s="74">
        <v>0</v>
      </c>
      <c r="U79" s="73">
        <v>-12.1</v>
      </c>
      <c r="V79" s="74">
        <v>52.08</v>
      </c>
      <c r="W79">
        <v>44.36</v>
      </c>
      <c r="X79">
        <v>-12</v>
      </c>
      <c r="Y79">
        <v>-0.1</v>
      </c>
      <c r="Z79">
        <v>7.72</v>
      </c>
      <c r="AA79">
        <v>0</v>
      </c>
      <c r="AB79">
        <v>0</v>
      </c>
    </row>
    <row r="80" spans="7:28">
      <c r="G80" t="s">
        <v>122</v>
      </c>
      <c r="H80" s="73">
        <v>41.47</v>
      </c>
      <c r="I80" s="46">
        <v>0</v>
      </c>
      <c r="J80" s="46">
        <v>0</v>
      </c>
      <c r="K80" s="46">
        <v>0</v>
      </c>
      <c r="L80" s="46">
        <v>7.04</v>
      </c>
      <c r="M80" s="74">
        <v>0</v>
      </c>
      <c r="N80" s="73">
        <v>0</v>
      </c>
      <c r="O80" s="46">
        <v>-38</v>
      </c>
      <c r="P80" s="46">
        <v>0</v>
      </c>
      <c r="Q80" s="46">
        <v>0</v>
      </c>
      <c r="R80" s="46">
        <v>0</v>
      </c>
      <c r="S80" s="74">
        <v>0</v>
      </c>
      <c r="U80" s="73">
        <v>-38.1</v>
      </c>
      <c r="V80" s="74">
        <v>48.51</v>
      </c>
      <c r="W80">
        <v>41.47</v>
      </c>
      <c r="X80">
        <v>-38</v>
      </c>
      <c r="Y80">
        <v>-0.1</v>
      </c>
      <c r="Z80">
        <v>7.04</v>
      </c>
      <c r="AA80">
        <v>0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6.75</v>
      </c>
      <c r="M81" s="74">
        <v>0</v>
      </c>
      <c r="N81" s="73">
        <v>0</v>
      </c>
      <c r="O81" s="46">
        <v>-24</v>
      </c>
      <c r="P81" s="46">
        <v>0</v>
      </c>
      <c r="Q81" s="46">
        <v>0</v>
      </c>
      <c r="R81" s="46">
        <v>0</v>
      </c>
      <c r="S81" s="74">
        <v>0</v>
      </c>
      <c r="U81" s="73">
        <v>-24.1</v>
      </c>
      <c r="V81" s="74">
        <v>6.75</v>
      </c>
      <c r="W81">
        <v>0</v>
      </c>
      <c r="X81">
        <v>-24</v>
      </c>
      <c r="Y81">
        <v>-0.1</v>
      </c>
      <c r="Z81">
        <v>6.75</v>
      </c>
      <c r="AA81">
        <v>0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6.37</v>
      </c>
      <c r="M82" s="74">
        <v>0</v>
      </c>
      <c r="N82" s="73">
        <v>-5</v>
      </c>
      <c r="O82" s="46">
        <v>-38</v>
      </c>
      <c r="P82" s="46">
        <v>-50</v>
      </c>
      <c r="Q82" s="46">
        <v>0</v>
      </c>
      <c r="R82" s="46">
        <v>0</v>
      </c>
      <c r="S82" s="74">
        <v>0</v>
      </c>
      <c r="U82" s="73">
        <v>-93.1</v>
      </c>
      <c r="V82" s="74">
        <v>6.37</v>
      </c>
      <c r="W82">
        <v>-5</v>
      </c>
      <c r="X82">
        <v>-38</v>
      </c>
      <c r="Y82">
        <v>-0.1</v>
      </c>
      <c r="Z82">
        <v>6.37</v>
      </c>
      <c r="AA82">
        <v>0</v>
      </c>
      <c r="AB82">
        <v>-50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6.37</v>
      </c>
      <c r="M83" s="74">
        <v>0</v>
      </c>
      <c r="N83" s="73">
        <v>-9</v>
      </c>
      <c r="O83" s="46">
        <v>-33</v>
      </c>
      <c r="P83" s="46">
        <v>-25</v>
      </c>
      <c r="Q83" s="46">
        <v>0</v>
      </c>
      <c r="R83" s="46">
        <v>0</v>
      </c>
      <c r="S83" s="74">
        <v>0</v>
      </c>
      <c r="U83" s="73">
        <v>-67.099999999999994</v>
      </c>
      <c r="V83" s="74">
        <v>6.37</v>
      </c>
      <c r="W83">
        <v>-9</v>
      </c>
      <c r="X83">
        <v>-33</v>
      </c>
      <c r="Y83">
        <v>-0.1</v>
      </c>
      <c r="Z83">
        <v>6.37</v>
      </c>
      <c r="AA83">
        <v>0</v>
      </c>
      <c r="AB83">
        <v>-25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5.79</v>
      </c>
      <c r="M84" s="74">
        <v>0</v>
      </c>
      <c r="N84" s="73">
        <v>0</v>
      </c>
      <c r="O84" s="46">
        <v>-35</v>
      </c>
      <c r="P84" s="46">
        <v>-52</v>
      </c>
      <c r="Q84" s="46">
        <v>0</v>
      </c>
      <c r="R84" s="46">
        <v>0</v>
      </c>
      <c r="S84" s="74">
        <v>0</v>
      </c>
      <c r="U84" s="73">
        <v>-87.1</v>
      </c>
      <c r="V84" s="74">
        <v>5.79</v>
      </c>
      <c r="W84">
        <v>0</v>
      </c>
      <c r="X84">
        <v>-35</v>
      </c>
      <c r="Y84">
        <v>-0.1</v>
      </c>
      <c r="Z84">
        <v>5.79</v>
      </c>
      <c r="AA84">
        <v>0</v>
      </c>
      <c r="AB84">
        <v>-52</v>
      </c>
    </row>
    <row r="85" spans="7:28">
      <c r="G85" t="s">
        <v>127</v>
      </c>
      <c r="H85" s="73">
        <v>14.46</v>
      </c>
      <c r="I85" s="46">
        <v>0</v>
      </c>
      <c r="J85" s="46">
        <v>0</v>
      </c>
      <c r="K85" s="46">
        <v>0</v>
      </c>
      <c r="L85" s="46">
        <v>5.79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-0.1</v>
      </c>
      <c r="V85" s="74">
        <v>20.25</v>
      </c>
      <c r="W85">
        <v>14.46</v>
      </c>
      <c r="X85">
        <v>0</v>
      </c>
      <c r="Y85">
        <v>-0.1</v>
      </c>
      <c r="Z85">
        <v>5.79</v>
      </c>
      <c r="AA85">
        <v>0</v>
      </c>
      <c r="AB85">
        <v>0</v>
      </c>
    </row>
    <row r="86" spans="7:28">
      <c r="G86" t="s">
        <v>128</v>
      </c>
      <c r="H86" s="73">
        <v>19.29</v>
      </c>
      <c r="I86" s="46">
        <v>0</v>
      </c>
      <c r="J86" s="46">
        <v>0</v>
      </c>
      <c r="K86" s="46">
        <v>0</v>
      </c>
      <c r="L86" s="46">
        <v>5.1100000000000003</v>
      </c>
      <c r="M86" s="74">
        <v>0</v>
      </c>
      <c r="N86" s="73">
        <v>0</v>
      </c>
      <c r="O86" s="46">
        <v>0</v>
      </c>
      <c r="P86" s="46">
        <v>-48</v>
      </c>
      <c r="Q86" s="46">
        <v>0</v>
      </c>
      <c r="R86" s="46">
        <v>0</v>
      </c>
      <c r="S86" s="74">
        <v>0</v>
      </c>
      <c r="U86" s="73">
        <v>-48.1</v>
      </c>
      <c r="V86" s="74">
        <v>24.4</v>
      </c>
      <c r="W86">
        <v>19.29</v>
      </c>
      <c r="X86">
        <v>0</v>
      </c>
      <c r="Y86">
        <v>-0.1</v>
      </c>
      <c r="Z86">
        <v>5.1100000000000003</v>
      </c>
      <c r="AA86">
        <v>0</v>
      </c>
      <c r="AB86">
        <v>-48</v>
      </c>
    </row>
    <row r="87" spans="7:28">
      <c r="G87" t="s">
        <v>129</v>
      </c>
      <c r="H87" s="73">
        <v>0</v>
      </c>
      <c r="I87" s="46">
        <v>0</v>
      </c>
      <c r="J87" s="46">
        <v>4.82</v>
      </c>
      <c r="K87" s="46">
        <v>0</v>
      </c>
      <c r="L87" s="46">
        <v>4.83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-0.1</v>
      </c>
      <c r="V87" s="74">
        <v>9.64</v>
      </c>
      <c r="W87">
        <v>0</v>
      </c>
      <c r="X87">
        <v>0</v>
      </c>
      <c r="Y87">
        <v>-0.1</v>
      </c>
      <c r="Z87">
        <v>4.83</v>
      </c>
      <c r="AA87">
        <v>0</v>
      </c>
      <c r="AB87">
        <v>4.82</v>
      </c>
    </row>
    <row r="88" spans="7:28">
      <c r="G88" t="s">
        <v>130</v>
      </c>
      <c r="H88" s="73">
        <v>11.57</v>
      </c>
      <c r="I88" s="46">
        <v>0</v>
      </c>
      <c r="J88" s="46">
        <v>0</v>
      </c>
      <c r="K88" s="46">
        <v>0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-0.1</v>
      </c>
      <c r="V88" s="74">
        <v>15.43</v>
      </c>
      <c r="W88">
        <v>11.57</v>
      </c>
      <c r="X88">
        <v>0</v>
      </c>
      <c r="Y88">
        <v>-0.1</v>
      </c>
      <c r="Z88">
        <v>3.86</v>
      </c>
      <c r="AA88">
        <v>0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3.18</v>
      </c>
      <c r="M89" s="74">
        <v>0</v>
      </c>
      <c r="N89" s="73">
        <v>-32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-32.1</v>
      </c>
      <c r="V89" s="74">
        <v>3.18</v>
      </c>
      <c r="W89">
        <v>-32</v>
      </c>
      <c r="X89">
        <v>0</v>
      </c>
      <c r="Y89">
        <v>-0.1</v>
      </c>
      <c r="Z89">
        <v>3.18</v>
      </c>
      <c r="AA89">
        <v>0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2.89</v>
      </c>
      <c r="M90" s="74">
        <v>0</v>
      </c>
      <c r="N90" s="73">
        <v>-72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-72.099999999999994</v>
      </c>
      <c r="V90" s="74">
        <v>2.89</v>
      </c>
      <c r="W90">
        <v>-72</v>
      </c>
      <c r="X90">
        <v>0</v>
      </c>
      <c r="Y90">
        <v>-0.1</v>
      </c>
      <c r="Z90">
        <v>2.89</v>
      </c>
      <c r="AA90">
        <v>0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4.82</v>
      </c>
      <c r="K91" s="46">
        <v>0</v>
      </c>
      <c r="L91" s="46">
        <v>1.93</v>
      </c>
      <c r="M91" s="74">
        <v>0</v>
      </c>
      <c r="N91" s="73">
        <v>-45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-46</v>
      </c>
      <c r="V91" s="74">
        <v>6.75</v>
      </c>
      <c r="W91">
        <v>-45</v>
      </c>
      <c r="X91">
        <v>0</v>
      </c>
      <c r="Y91">
        <v>-1</v>
      </c>
      <c r="Z91">
        <v>1.93</v>
      </c>
      <c r="AA91">
        <v>0</v>
      </c>
      <c r="AB91">
        <v>4.82</v>
      </c>
    </row>
    <row r="92" spans="7:28">
      <c r="G92" t="s">
        <v>134</v>
      </c>
      <c r="H92" s="73">
        <v>0</v>
      </c>
      <c r="I92" s="46">
        <v>0</v>
      </c>
      <c r="J92" s="46">
        <v>4.82</v>
      </c>
      <c r="K92" s="46">
        <v>0</v>
      </c>
      <c r="L92" s="46">
        <v>1.45</v>
      </c>
      <c r="M92" s="74">
        <v>0</v>
      </c>
      <c r="N92" s="73">
        <v>-43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-44</v>
      </c>
      <c r="V92" s="74">
        <v>6.27</v>
      </c>
      <c r="W92">
        <v>-43</v>
      </c>
      <c r="X92">
        <v>0</v>
      </c>
      <c r="Y92">
        <v>-1</v>
      </c>
      <c r="Z92">
        <v>1.45</v>
      </c>
      <c r="AA92">
        <v>0</v>
      </c>
      <c r="AB92">
        <v>4.82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0.96</v>
      </c>
      <c r="M93" s="74">
        <v>0</v>
      </c>
      <c r="N93" s="73">
        <v>-66</v>
      </c>
      <c r="O93" s="46">
        <v>0</v>
      </c>
      <c r="P93" s="46">
        <v>-15</v>
      </c>
      <c r="Q93" s="46">
        <v>0</v>
      </c>
      <c r="R93" s="46">
        <v>0</v>
      </c>
      <c r="S93" s="74">
        <v>0</v>
      </c>
      <c r="U93" s="73">
        <v>-82</v>
      </c>
      <c r="V93" s="74">
        <v>0.96</v>
      </c>
      <c r="W93">
        <v>-66</v>
      </c>
      <c r="X93">
        <v>0</v>
      </c>
      <c r="Y93">
        <v>-1</v>
      </c>
      <c r="Z93">
        <v>0.96</v>
      </c>
      <c r="AA93">
        <v>0</v>
      </c>
      <c r="AB93">
        <v>-15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0.96</v>
      </c>
      <c r="M94" s="74">
        <v>0</v>
      </c>
      <c r="N94" s="73">
        <v>-19</v>
      </c>
      <c r="O94" s="46">
        <v>0</v>
      </c>
      <c r="P94" s="46">
        <v>-15</v>
      </c>
      <c r="Q94" s="46">
        <v>0</v>
      </c>
      <c r="R94" s="46">
        <v>0</v>
      </c>
      <c r="S94" s="74">
        <v>0</v>
      </c>
      <c r="U94" s="73">
        <v>-35</v>
      </c>
      <c r="V94" s="74">
        <v>0.96</v>
      </c>
      <c r="W94">
        <v>-19</v>
      </c>
      <c r="X94">
        <v>0</v>
      </c>
      <c r="Y94">
        <v>-1</v>
      </c>
      <c r="Z94">
        <v>0.96</v>
      </c>
      <c r="AA94">
        <v>0</v>
      </c>
      <c r="AB94">
        <v>-15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-28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-29</v>
      </c>
      <c r="V95" s="74">
        <v>0</v>
      </c>
      <c r="W95">
        <v>-28</v>
      </c>
      <c r="X95">
        <v>0</v>
      </c>
      <c r="Y95">
        <v>-1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-23</v>
      </c>
      <c r="O96" s="46">
        <v>0</v>
      </c>
      <c r="P96" s="46">
        <v>0</v>
      </c>
      <c r="Q96" s="46">
        <v>0</v>
      </c>
      <c r="R96" s="46">
        <v>-0.2</v>
      </c>
      <c r="S96" s="74">
        <v>0</v>
      </c>
      <c r="U96" s="73">
        <v>-24.2</v>
      </c>
      <c r="V96" s="74">
        <v>0</v>
      </c>
      <c r="W96">
        <v>-23</v>
      </c>
      <c r="X96">
        <v>0</v>
      </c>
      <c r="Y96">
        <v>-1</v>
      </c>
      <c r="Z96">
        <v>-0.2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-26</v>
      </c>
      <c r="O97" s="46">
        <v>0</v>
      </c>
      <c r="P97" s="46">
        <v>-30</v>
      </c>
      <c r="Q97" s="46">
        <v>0</v>
      </c>
      <c r="R97" s="46">
        <v>-0.4</v>
      </c>
      <c r="S97" s="74">
        <v>0</v>
      </c>
      <c r="U97" s="73">
        <v>-57.4</v>
      </c>
      <c r="V97" s="74">
        <v>0</v>
      </c>
      <c r="W97">
        <v>-26</v>
      </c>
      <c r="X97">
        <v>0</v>
      </c>
      <c r="Y97">
        <v>-1</v>
      </c>
      <c r="Z97">
        <v>-0.4</v>
      </c>
      <c r="AA97">
        <v>0</v>
      </c>
      <c r="AB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-23</v>
      </c>
      <c r="O98" s="46">
        <v>0</v>
      </c>
      <c r="P98" s="46">
        <v>-35</v>
      </c>
      <c r="Q98" s="46">
        <v>0</v>
      </c>
      <c r="R98" s="46">
        <v>-0.6</v>
      </c>
      <c r="S98" s="74">
        <v>0</v>
      </c>
      <c r="U98" s="73">
        <v>-59.6</v>
      </c>
      <c r="V98" s="74">
        <v>0</v>
      </c>
      <c r="W98">
        <v>-23</v>
      </c>
      <c r="X98">
        <v>0</v>
      </c>
      <c r="Y98">
        <v>-1</v>
      </c>
      <c r="Z98">
        <v>-0.6</v>
      </c>
      <c r="AA98">
        <v>0</v>
      </c>
      <c r="AB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0.40122999999999986</v>
      </c>
      <c r="I99" s="69">
        <f t="shared" ref="I99:BQ99" si="1">SUM(I3:I98)/4000</f>
        <v>0.18398</v>
      </c>
      <c r="J99" s="69">
        <f t="shared" si="1"/>
        <v>0.18212500000000006</v>
      </c>
      <c r="K99" s="69">
        <f t="shared" si="1"/>
        <v>0</v>
      </c>
      <c r="L99" s="69">
        <f t="shared" si="1"/>
        <v>7.2212499999999999E-2</v>
      </c>
      <c r="M99" s="69">
        <f t="shared" si="1"/>
        <v>3.8599999999999997E-3</v>
      </c>
      <c r="N99" s="68">
        <f t="shared" si="1"/>
        <v>-0.25750000000000001</v>
      </c>
      <c r="O99" s="69">
        <f t="shared" si="1"/>
        <v>-7.4249999999999997E-2</v>
      </c>
      <c r="P99" s="69">
        <f t="shared" si="1"/>
        <v>-0.27700000000000002</v>
      </c>
      <c r="Q99" s="69">
        <f t="shared" si="1"/>
        <v>0</v>
      </c>
      <c r="R99" s="69">
        <f t="shared" si="1"/>
        <v>-7.3000000000000009E-3</v>
      </c>
      <c r="S99" s="70">
        <f t="shared" si="1"/>
        <v>0</v>
      </c>
      <c r="U99" s="68">
        <f t="shared" si="1"/>
        <v>-0.63599999999999957</v>
      </c>
      <c r="V99" s="70">
        <f t="shared" si="1"/>
        <v>0.84339999999999937</v>
      </c>
      <c r="W99">
        <f t="shared" si="1"/>
        <v>0.14372999999999991</v>
      </c>
      <c r="X99">
        <f t="shared" si="1"/>
        <v>0.10973000000000002</v>
      </c>
      <c r="Y99">
        <f t="shared" si="1"/>
        <v>-1.9949999999999975E-2</v>
      </c>
      <c r="Z99">
        <f t="shared" si="1"/>
        <v>6.4912499999999998E-2</v>
      </c>
      <c r="AA99">
        <f t="shared" si="1"/>
        <v>3.8599999999999997E-3</v>
      </c>
      <c r="AB99">
        <f t="shared" si="1"/>
        <v>-9.4875000000000043E-2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48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45246</v>
      </c>
      <c r="U2" s="73" t="s">
        <v>225</v>
      </c>
      <c r="V2" s="74" t="s">
        <v>224</v>
      </c>
      <c r="W2" s="28" t="s">
        <v>379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33.76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33.76</v>
      </c>
      <c r="W68">
        <v>33.76</v>
      </c>
    </row>
    <row r="69" spans="7:23">
      <c r="G69" t="s">
        <v>111</v>
      </c>
      <c r="H69" s="73">
        <v>0</v>
      </c>
      <c r="I69" s="46">
        <v>62.69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62.69</v>
      </c>
      <c r="W69">
        <v>62.69</v>
      </c>
    </row>
    <row r="70" spans="7:23">
      <c r="G70" t="s">
        <v>112</v>
      </c>
      <c r="H70" s="73">
        <v>0</v>
      </c>
      <c r="I70" s="46">
        <v>96.45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96.45</v>
      </c>
      <c r="W70">
        <v>96.45</v>
      </c>
    </row>
    <row r="71" spans="7:23">
      <c r="G71" t="s">
        <v>113</v>
      </c>
      <c r="H71" s="73">
        <v>0</v>
      </c>
      <c r="I71" s="46">
        <v>125.39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125.38</v>
      </c>
      <c r="W71">
        <v>125.39</v>
      </c>
    </row>
    <row r="72" spans="7:23">
      <c r="G72" t="s">
        <v>114</v>
      </c>
      <c r="H72" s="73">
        <v>0</v>
      </c>
      <c r="I72" s="46">
        <v>144.68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144.68</v>
      </c>
      <c r="W72">
        <v>144.68</v>
      </c>
    </row>
    <row r="73" spans="7:23">
      <c r="G73" t="s">
        <v>115</v>
      </c>
      <c r="H73" s="73">
        <v>0</v>
      </c>
      <c r="I73" s="46">
        <v>141.33000000000001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141.33000000000001</v>
      </c>
      <c r="W73">
        <v>141.33000000000001</v>
      </c>
    </row>
    <row r="74" spans="7:23">
      <c r="G74" t="s">
        <v>116</v>
      </c>
      <c r="H74" s="73">
        <v>0</v>
      </c>
      <c r="I74" s="46">
        <v>138.85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138.85</v>
      </c>
      <c r="W74">
        <v>138.85</v>
      </c>
    </row>
    <row r="75" spans="7:23">
      <c r="G75" t="s">
        <v>117</v>
      </c>
      <c r="H75" s="73">
        <v>0</v>
      </c>
      <c r="I75" s="46">
        <v>111.23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111.23</v>
      </c>
      <c r="W75">
        <v>111.23</v>
      </c>
    </row>
    <row r="76" spans="7:23">
      <c r="G76" t="s">
        <v>118</v>
      </c>
      <c r="H76" s="73">
        <v>0</v>
      </c>
      <c r="I76" s="46">
        <v>135.03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135.03</v>
      </c>
      <c r="W76">
        <v>135.03</v>
      </c>
    </row>
    <row r="77" spans="7:23">
      <c r="G77" t="s">
        <v>119</v>
      </c>
      <c r="H77" s="73">
        <v>0</v>
      </c>
      <c r="I77" s="46">
        <v>125.39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125.38</v>
      </c>
      <c r="W77">
        <v>125.39</v>
      </c>
    </row>
    <row r="78" spans="7:23">
      <c r="G78" t="s">
        <v>120</v>
      </c>
      <c r="H78" s="73">
        <v>0</v>
      </c>
      <c r="I78" s="46">
        <v>106.1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106.1</v>
      </c>
      <c r="W78">
        <v>106.1</v>
      </c>
    </row>
    <row r="79" spans="7:23">
      <c r="G79" t="s">
        <v>121</v>
      </c>
      <c r="H79" s="73">
        <v>0</v>
      </c>
      <c r="I79" s="46">
        <v>91.63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91.63</v>
      </c>
      <c r="W79">
        <v>91.63</v>
      </c>
    </row>
    <row r="80" spans="7:23">
      <c r="G80" t="s">
        <v>122</v>
      </c>
      <c r="H80" s="73">
        <v>0</v>
      </c>
      <c r="I80" s="46">
        <v>86.81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86.8</v>
      </c>
      <c r="W80">
        <v>86.81</v>
      </c>
    </row>
    <row r="81" spans="7:23">
      <c r="G81" t="s">
        <v>123</v>
      </c>
      <c r="H81" s="73">
        <v>0</v>
      </c>
      <c r="I81" s="46">
        <v>77.16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77.16</v>
      </c>
      <c r="W81">
        <v>77.16</v>
      </c>
    </row>
    <row r="82" spans="7:23">
      <c r="G82" t="s">
        <v>124</v>
      </c>
      <c r="H82" s="73">
        <v>0</v>
      </c>
      <c r="I82" s="46">
        <v>86.81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86.8</v>
      </c>
      <c r="W82">
        <v>86.81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0.39082749999999994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0.39081749999999993</v>
      </c>
      <c r="W99">
        <f t="shared" si="1"/>
        <v>0.39082749999999994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45246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7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7">
      <c r="A3" t="s">
        <v>45</v>
      </c>
      <c r="D3">
        <f>TWEPL!P3</f>
        <v>10.555160000000001</v>
      </c>
      <c r="E3">
        <f>GT_NG!P3</f>
        <v>15.259184232137969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555.97218786919177</v>
      </c>
      <c r="P3" s="36">
        <v>117.89000000000001</v>
      </c>
      <c r="Q3" s="36">
        <v>38.21</v>
      </c>
      <c r="R3" s="38">
        <v>0</v>
      </c>
      <c r="S3" s="38">
        <v>0</v>
      </c>
      <c r="T3" s="37">
        <f>SUMPRODUCT(LTA!J3:AN3,LTA!J$101:AN$101,LTA!J$103:AN$103)</f>
        <v>45.51</v>
      </c>
      <c r="U3" s="37">
        <f>SUMPRODUCT(LTA!J3:AN3,LTA!J$102:AN$102,LTA!J$103:AN$103)</f>
        <v>76.3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96.919999999999987</v>
      </c>
      <c r="AB3" s="75">
        <f>-STOA!N3</f>
        <v>-255.64999999999998</v>
      </c>
      <c r="AC3">
        <f>SUMIF(B3:AB3,"&gt;0")*$AC$2-SUMIF(B3:AB3,"&lt;0")*($AC$2/(1-$AC$2))+SUMIF(AI3:AR3,"&gt;0")*$AC$2-SUMIF(AI3:AR3,"&lt;0")*($AC$2/(1-$AC$2))</f>
        <v>11.498475014950866</v>
      </c>
      <c r="AD3">
        <f>SUM(B3:AB3,AI3:AR3)-AC3</f>
        <v>843.90194672111807</v>
      </c>
      <c r="AE3">
        <f>'IDT-1'!B3</f>
        <v>0</v>
      </c>
      <c r="AF3" s="24"/>
      <c r="AG3">
        <f>SUM(AD3:AF3)+AT3</f>
        <v>843.90194672111807</v>
      </c>
      <c r="AI3" s="34">
        <f>PXIL!H3</f>
        <v>0</v>
      </c>
      <c r="AJ3" s="34">
        <f>PXIL!N3</f>
        <v>0</v>
      </c>
      <c r="AK3" s="34">
        <f>RTM_IEX!H3</f>
        <v>70.41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10.555160000000001</v>
      </c>
      <c r="E4">
        <f>GT_NG!P4</f>
        <v>15.259184232137969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555.9801364802222</v>
      </c>
      <c r="P4" s="36">
        <v>117.89000000000001</v>
      </c>
      <c r="Q4" s="36">
        <v>38.21</v>
      </c>
      <c r="R4" s="38">
        <v>0</v>
      </c>
      <c r="S4" s="38">
        <v>0</v>
      </c>
      <c r="T4" s="37">
        <f>SUMPRODUCT(LTA!J4:AN4,LTA!J$101:AN$101,LTA!J$103:AN$103)</f>
        <v>44.34</v>
      </c>
      <c r="U4" s="37">
        <f>SUMPRODUCT(LTA!J4:AN4,LTA!J$102:AN$102,LTA!J$103:AN$103)</f>
        <v>75.3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96.919999999999987</v>
      </c>
      <c r="AB4" s="75">
        <f>-STOA!N4</f>
        <v>-255.64999999999998</v>
      </c>
      <c r="AC4">
        <f t="shared" ref="AC4:AC67" si="0">SUMIF(B4:AB4,"&gt;0")*$AC$2-SUMIF(B4:AB4,"&lt;0")*($AC$2/(1-$AC$2))+SUMIF(AI4:AR4,"&gt;0")*$AC$2-SUMIF(AI4:AR4,"&lt;0")*($AC$2/(1-$AC$2))</f>
        <v>11.326341783283523</v>
      </c>
      <c r="AD4">
        <f t="shared" ref="AD4:AD67" si="1">SUM(B4:AB4,AI4:AR4)-AC4</f>
        <v>823.58202856381592</v>
      </c>
      <c r="AE4">
        <f>'IDT-1'!B4</f>
        <v>0</v>
      </c>
      <c r="AF4" s="24"/>
      <c r="AG4">
        <f t="shared" ref="AG4:AG67" si="2">SUM(AD4:AF4)+AT4</f>
        <v>823.58202856381592</v>
      </c>
      <c r="AI4" s="34">
        <f>PXIL!H4</f>
        <v>0</v>
      </c>
      <c r="AJ4" s="34">
        <f>PXIL!N4</f>
        <v>0</v>
      </c>
      <c r="AK4" s="34">
        <f>RTM_IEX!H4</f>
        <v>52.08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10.555160000000001</v>
      </c>
      <c r="E5">
        <f>GT_NG!P5</f>
        <v>15.259184232137969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532.81806326971798</v>
      </c>
      <c r="P5" s="36">
        <v>117.89000000000001</v>
      </c>
      <c r="Q5" s="36">
        <v>38.21</v>
      </c>
      <c r="R5" s="38">
        <v>0</v>
      </c>
      <c r="S5" s="38">
        <v>0</v>
      </c>
      <c r="T5" s="37">
        <f>SUMPRODUCT(LTA!J5:AN5,LTA!J$101:AN$101,LTA!J$103:AN$103)</f>
        <v>43.85</v>
      </c>
      <c r="U5" s="37">
        <f>SUMPRODUCT(LTA!J5:AN5,LTA!J$102:AN$102,LTA!J$103:AN$103)</f>
        <v>74.8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96.919999999999987</v>
      </c>
      <c r="AB5" s="75">
        <f>-STOA!N5</f>
        <v>-255.64999999999998</v>
      </c>
      <c r="AC5">
        <f t="shared" si="0"/>
        <v>11.139676368315286</v>
      </c>
      <c r="AD5">
        <f t="shared" si="1"/>
        <v>801.54662076827981</v>
      </c>
      <c r="AE5">
        <f>'IDT-1'!B5</f>
        <v>0</v>
      </c>
      <c r="AF5" s="24"/>
      <c r="AG5">
        <f t="shared" si="2"/>
        <v>801.54662076827981</v>
      </c>
      <c r="AI5" s="34">
        <f>PXIL!H5</f>
        <v>0</v>
      </c>
      <c r="AJ5" s="34">
        <f>PXIL!N5</f>
        <v>0</v>
      </c>
      <c r="AK5" s="34">
        <f>RTM_IEX!H5</f>
        <v>54.01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10.555160000000001</v>
      </c>
      <c r="E6">
        <f>GT_NG!P6</f>
        <v>15.259184232137969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532.81806326971798</v>
      </c>
      <c r="P6" s="36">
        <v>117.89000000000001</v>
      </c>
      <c r="Q6" s="36">
        <v>15.43</v>
      </c>
      <c r="R6" s="38">
        <v>0</v>
      </c>
      <c r="S6" s="38">
        <v>0</v>
      </c>
      <c r="T6" s="37">
        <f>SUMPRODUCT(LTA!J6:AN6,LTA!J$101:AN$101,LTA!J$103:AN$103)</f>
        <v>34.21</v>
      </c>
      <c r="U6" s="37">
        <f>SUMPRODUCT(LTA!J6:AN6,LTA!J$102:AN$102,LTA!J$103:AN$103)</f>
        <v>74.289999999999992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96.919999999999987</v>
      </c>
      <c r="AB6" s="75">
        <f>-STOA!N6</f>
        <v>-255.64999999999998</v>
      </c>
      <c r="AC6">
        <f t="shared" si="0"/>
        <v>10.927912368315287</v>
      </c>
      <c r="AD6">
        <f t="shared" si="1"/>
        <v>776.54838476827967</v>
      </c>
      <c r="AE6">
        <f>'IDT-1'!B6</f>
        <v>0</v>
      </c>
      <c r="AF6" s="24"/>
      <c r="AG6">
        <f t="shared" si="2"/>
        <v>776.54838476827967</v>
      </c>
      <c r="AI6" s="34">
        <f>PXIL!H6</f>
        <v>0</v>
      </c>
      <c r="AJ6" s="34">
        <f>PXIL!N6</f>
        <v>0</v>
      </c>
      <c r="AK6" s="34">
        <f>RTM_IEX!H6</f>
        <v>61.73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10.555160000000001</v>
      </c>
      <c r="E7">
        <f>GT_NG!P7</f>
        <v>15.259184232137969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529.66702457949441</v>
      </c>
      <c r="P7" s="36">
        <v>117.89000000000001</v>
      </c>
      <c r="Q7" s="36">
        <v>15.43</v>
      </c>
      <c r="R7" s="38">
        <v>0</v>
      </c>
      <c r="S7" s="38">
        <v>0</v>
      </c>
      <c r="T7" s="37">
        <f>SUMPRODUCT(LTA!J7:AN7,LTA!J$101:AN$101,LTA!J$103:AN$103)</f>
        <v>32.659999999999997</v>
      </c>
      <c r="U7" s="37">
        <f>SUMPRODUCT(LTA!J7:AN7,LTA!J$102:AN$102,LTA!J$103:AN$103)</f>
        <v>73.289999999999992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96.919999999999987</v>
      </c>
      <c r="AB7" s="75">
        <f>-STOA!N7</f>
        <v>-255.64999999999998</v>
      </c>
      <c r="AC7">
        <f t="shared" si="0"/>
        <v>10.766623643317407</v>
      </c>
      <c r="AD7">
        <f t="shared" si="1"/>
        <v>757.50863480305395</v>
      </c>
      <c r="AE7">
        <f>'IDT-1'!B7</f>
        <v>0</v>
      </c>
      <c r="AF7" s="24"/>
      <c r="AG7">
        <f t="shared" si="2"/>
        <v>757.50863480305395</v>
      </c>
      <c r="AI7" s="34">
        <f>PXIL!H7</f>
        <v>0</v>
      </c>
      <c r="AJ7" s="34">
        <f>PXIL!N7</f>
        <v>0</v>
      </c>
      <c r="AK7" s="34">
        <f>RTM_IEX!H7</f>
        <v>48.23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10.555160000000001</v>
      </c>
      <c r="E8">
        <f>GT_NG!P8</f>
        <v>15.259184232137969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518.51143929542468</v>
      </c>
      <c r="P8" s="36">
        <v>117.89000000000001</v>
      </c>
      <c r="Q8" s="36">
        <v>15.43</v>
      </c>
      <c r="R8" s="38">
        <v>0</v>
      </c>
      <c r="S8" s="38">
        <v>0</v>
      </c>
      <c r="T8" s="37">
        <f>SUMPRODUCT(LTA!J8:AN8,LTA!J$101:AN$101,LTA!J$103:AN$103)</f>
        <v>31.92</v>
      </c>
      <c r="U8" s="37">
        <f>SUMPRODUCT(LTA!J8:AN8,LTA!J$102:AN$102,LTA!J$103:AN$103)</f>
        <v>71.3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96.919999999999987</v>
      </c>
      <c r="AB8" s="75">
        <f>-STOA!N8</f>
        <v>-255.64999999999998</v>
      </c>
      <c r="AC8">
        <f t="shared" si="0"/>
        <v>10.674260726931223</v>
      </c>
      <c r="AD8">
        <f t="shared" si="1"/>
        <v>746.60541243537034</v>
      </c>
      <c r="AE8">
        <f>'IDT-1'!B8</f>
        <v>0</v>
      </c>
      <c r="AF8" s="24"/>
      <c r="AG8">
        <f t="shared" si="2"/>
        <v>746.60541243537034</v>
      </c>
      <c r="AI8" s="34">
        <f>PXIL!H8</f>
        <v>0</v>
      </c>
      <c r="AJ8" s="34">
        <f>PXIL!N8</f>
        <v>0</v>
      </c>
      <c r="AK8" s="34">
        <f>RTM_IEX!H8</f>
        <v>51.12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10.555160000000001</v>
      </c>
      <c r="E9">
        <f>GT_NG!P9</f>
        <v>15.259184232137969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522.51962782341786</v>
      </c>
      <c r="P9" s="36">
        <v>117.89000000000001</v>
      </c>
      <c r="Q9" s="36">
        <v>15.43</v>
      </c>
      <c r="R9" s="38">
        <v>0</v>
      </c>
      <c r="S9" s="38">
        <v>0</v>
      </c>
      <c r="T9" s="37">
        <f>SUMPRODUCT(LTA!J9:AN9,LTA!J$101:AN$101,LTA!J$103:AN$103)</f>
        <v>33.950000000000003</v>
      </c>
      <c r="U9" s="37">
        <f>SUMPRODUCT(LTA!J9:AN9,LTA!J$102:AN$102,LTA!J$103:AN$103)</f>
        <v>69.8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96.919999999999987</v>
      </c>
      <c r="AB9" s="75">
        <f>-STOA!N9</f>
        <v>-255.64999999999998</v>
      </c>
      <c r="AC9">
        <f t="shared" si="0"/>
        <v>10.574621510566367</v>
      </c>
      <c r="AD9">
        <f t="shared" si="1"/>
        <v>734.84324017972858</v>
      </c>
      <c r="AE9">
        <f>'IDT-1'!B9</f>
        <v>0</v>
      </c>
      <c r="AF9" s="24"/>
      <c r="AG9">
        <f t="shared" si="2"/>
        <v>734.84324017972858</v>
      </c>
      <c r="AI9" s="34">
        <f>PXIL!H9</f>
        <v>0</v>
      </c>
      <c r="AJ9" s="34">
        <f>PXIL!N9</f>
        <v>0</v>
      </c>
      <c r="AK9" s="34">
        <f>RTM_IEX!H9</f>
        <v>34.72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10.555160000000001</v>
      </c>
      <c r="E10">
        <f>GT_NG!P10</f>
        <v>15.259184232137969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522.51962782341786</v>
      </c>
      <c r="P10" s="36">
        <v>117.89000000000001</v>
      </c>
      <c r="Q10" s="36">
        <v>15.43</v>
      </c>
      <c r="R10" s="38">
        <v>0</v>
      </c>
      <c r="S10" s="38">
        <v>0</v>
      </c>
      <c r="T10" s="37">
        <f>SUMPRODUCT(LTA!J10:AN10,LTA!J$101:AN$101,LTA!J$103:AN$103)</f>
        <v>33.69</v>
      </c>
      <c r="U10" s="37">
        <f>SUMPRODUCT(LTA!J10:AN10,LTA!J$102:AN$102,LTA!J$103:AN$103)</f>
        <v>68.3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96.919999999999987</v>
      </c>
      <c r="AB10" s="75">
        <f>-STOA!N10</f>
        <v>-255.64999999999998</v>
      </c>
      <c r="AC10">
        <f t="shared" si="0"/>
        <v>10.478861510566365</v>
      </c>
      <c r="AD10">
        <f t="shared" si="1"/>
        <v>723.53900017972842</v>
      </c>
      <c r="AE10">
        <f>'IDT-1'!B10</f>
        <v>0</v>
      </c>
      <c r="AF10" s="24"/>
      <c r="AG10">
        <f t="shared" si="2"/>
        <v>723.53900017972842</v>
      </c>
      <c r="AI10" s="34">
        <f>PXIL!H10</f>
        <v>0</v>
      </c>
      <c r="AJ10" s="34">
        <f>PXIL!N10</f>
        <v>0</v>
      </c>
      <c r="AK10" s="34">
        <f>RTM_IEX!H10</f>
        <v>25.08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10.555160000000001</v>
      </c>
      <c r="E11">
        <f>GT_NG!P11</f>
        <v>15.259184232137969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533.69989511903145</v>
      </c>
      <c r="P11" s="36">
        <v>117.89000000000001</v>
      </c>
      <c r="Q11" s="36">
        <v>15.43</v>
      </c>
      <c r="R11" s="38">
        <v>0</v>
      </c>
      <c r="S11" s="38">
        <v>0</v>
      </c>
      <c r="T11" s="37">
        <f>SUMPRODUCT(LTA!J11:AN11,LTA!J$101:AN$101,LTA!J$103:AN$103)</f>
        <v>33.43</v>
      </c>
      <c r="U11" s="37">
        <f>SUMPRODUCT(LTA!J11:AN11,LTA!J$102:AN$102,LTA!J$103:AN$103)</f>
        <v>65.3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96.87</v>
      </c>
      <c r="AB11" s="75">
        <f>-STOA!N11</f>
        <v>-255.64999999999998</v>
      </c>
      <c r="AC11">
        <f t="shared" si="0"/>
        <v>10.33429975584952</v>
      </c>
      <c r="AD11">
        <f t="shared" si="1"/>
        <v>706.47382923005887</v>
      </c>
      <c r="AE11">
        <f>'IDT-1'!B11</f>
        <v>0</v>
      </c>
      <c r="AF11" s="24"/>
      <c r="AG11">
        <f t="shared" si="2"/>
        <v>706.47382923005887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10.555160000000001</v>
      </c>
      <c r="E12">
        <f>GT_NG!P12</f>
        <v>15.259184232137969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533.69989511903145</v>
      </c>
      <c r="P12" s="36">
        <v>117.89000000000001</v>
      </c>
      <c r="Q12" s="36">
        <v>15.43</v>
      </c>
      <c r="R12" s="38">
        <v>0</v>
      </c>
      <c r="S12" s="38">
        <v>0</v>
      </c>
      <c r="T12" s="37">
        <f>SUMPRODUCT(LTA!J12:AN12,LTA!J$101:AN$101,LTA!J$103:AN$103)</f>
        <v>33.160000000000004</v>
      </c>
      <c r="U12" s="37">
        <f>SUMPRODUCT(LTA!J12:AN12,LTA!J$102:AN$102,LTA!J$103:AN$103)</f>
        <v>64.8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96.87</v>
      </c>
      <c r="AB12" s="75">
        <f>-STOA!N12</f>
        <v>-255.64999999999998</v>
      </c>
      <c r="AC12">
        <f t="shared" si="0"/>
        <v>10.32783175584952</v>
      </c>
      <c r="AD12">
        <f t="shared" si="1"/>
        <v>705.71029723005893</v>
      </c>
      <c r="AE12">
        <f>'IDT-1'!B12</f>
        <v>0</v>
      </c>
      <c r="AF12" s="24"/>
      <c r="AG12">
        <f t="shared" si="2"/>
        <v>705.71029723005893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10.555160000000001</v>
      </c>
      <c r="E13">
        <f>GT_NG!P13</f>
        <v>15.259184232137969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524.84531749868142</v>
      </c>
      <c r="P13" s="36">
        <v>117.89000000000001</v>
      </c>
      <c r="Q13" s="36">
        <v>14.9</v>
      </c>
      <c r="R13" s="38">
        <v>0</v>
      </c>
      <c r="S13" s="38">
        <v>0</v>
      </c>
      <c r="T13" s="37">
        <f>SUMPRODUCT(LTA!J13:AN13,LTA!J$101:AN$101,LTA!J$103:AN$103)</f>
        <v>32.43</v>
      </c>
      <c r="U13" s="37">
        <f>SUMPRODUCT(LTA!J13:AN13,LTA!J$102:AN$102,LTA!J$103:AN$103)</f>
        <v>63.3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96.87</v>
      </c>
      <c r="AB13" s="75">
        <f>-STOA!N13</f>
        <v>-255.64999999999998</v>
      </c>
      <c r="AC13">
        <f t="shared" si="0"/>
        <v>10.230269303838579</v>
      </c>
      <c r="AD13">
        <f t="shared" si="1"/>
        <v>694.19328206171986</v>
      </c>
      <c r="AE13">
        <f>'IDT-1'!B13</f>
        <v>0</v>
      </c>
      <c r="AF13" s="24"/>
      <c r="AG13">
        <f t="shared" si="2"/>
        <v>694.19328206171986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10.555160000000001</v>
      </c>
      <c r="E14">
        <f>GT_NG!P14</f>
        <v>15.259184232137969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524.84531749868142</v>
      </c>
      <c r="P14" s="36">
        <v>117.89000000000001</v>
      </c>
      <c r="Q14" s="36">
        <v>14.9</v>
      </c>
      <c r="R14" s="38">
        <v>0</v>
      </c>
      <c r="S14" s="38">
        <v>0</v>
      </c>
      <c r="T14" s="37">
        <f>SUMPRODUCT(LTA!J14:AN14,LTA!J$101:AN$101,LTA!J$103:AN$103)</f>
        <v>30.330000000000002</v>
      </c>
      <c r="U14" s="37">
        <f>SUMPRODUCT(LTA!J14:AN14,LTA!J$102:AN$102,LTA!J$103:AN$103)</f>
        <v>61.3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96.87</v>
      </c>
      <c r="AB14" s="75">
        <f>-STOA!N14</f>
        <v>-255.64999999999998</v>
      </c>
      <c r="AC14">
        <f t="shared" si="0"/>
        <v>10.195829303838581</v>
      </c>
      <c r="AD14">
        <f t="shared" si="1"/>
        <v>690.12772206171996</v>
      </c>
      <c r="AE14">
        <f>'IDT-1'!B14</f>
        <v>0</v>
      </c>
      <c r="AF14" s="24"/>
      <c r="AG14">
        <f t="shared" si="2"/>
        <v>690.12772206171996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10.555160000000001</v>
      </c>
      <c r="E15">
        <f>GT_NG!P15</f>
        <v>15.259184232137969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524.84531749868142</v>
      </c>
      <c r="P15" s="36">
        <v>117.89000000000001</v>
      </c>
      <c r="Q15" s="36">
        <v>14.465455402010051</v>
      </c>
      <c r="R15" s="38">
        <v>0</v>
      </c>
      <c r="S15" s="38">
        <v>0</v>
      </c>
      <c r="T15" s="37">
        <f>SUMPRODUCT(LTA!J15:AN15,LTA!J$101:AN$101,LTA!J$103:AN$103)</f>
        <v>30</v>
      </c>
      <c r="U15" s="37">
        <f>SUMPRODUCT(LTA!J15:AN15,LTA!J$102:AN$102,LTA!J$103:AN$103)</f>
        <v>59.8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96.87</v>
      </c>
      <c r="AB15" s="75">
        <f>-STOA!N15</f>
        <v>-255.64999999999998</v>
      </c>
      <c r="AC15">
        <f t="shared" si="0"/>
        <v>10.306419129215465</v>
      </c>
      <c r="AD15">
        <f t="shared" si="1"/>
        <v>703.18258763835308</v>
      </c>
      <c r="AE15">
        <f>'IDT-1'!B15</f>
        <v>0</v>
      </c>
      <c r="AF15" s="24"/>
      <c r="AG15">
        <f t="shared" si="2"/>
        <v>703.18258763835308</v>
      </c>
      <c r="AI15" s="34">
        <f>PXIL!H15</f>
        <v>0</v>
      </c>
      <c r="AJ15" s="34">
        <f>PXIL!N15</f>
        <v>0</v>
      </c>
      <c r="AK15" s="34">
        <f>RTM_IEX!H15</f>
        <v>15.43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10.555160000000001</v>
      </c>
      <c r="E16">
        <f>GT_NG!P16</f>
        <v>15.259184232137969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543.08507344868144</v>
      </c>
      <c r="P16" s="36">
        <v>117.89000000000001</v>
      </c>
      <c r="Q16" s="36">
        <v>14.465455402010051</v>
      </c>
      <c r="R16" s="38">
        <v>0</v>
      </c>
      <c r="S16" s="38">
        <v>0</v>
      </c>
      <c r="T16" s="37">
        <f>SUMPRODUCT(LTA!J16:AN16,LTA!J$101:AN$101,LTA!J$103:AN$103)</f>
        <v>29.95</v>
      </c>
      <c r="U16" s="37">
        <f>SUMPRODUCT(LTA!J16:AN16,LTA!J$102:AN$102,LTA!J$103:AN$103)</f>
        <v>59.79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96.87</v>
      </c>
      <c r="AB16" s="75">
        <f>-STOA!N16</f>
        <v>-255.64999999999998</v>
      </c>
      <c r="AC16">
        <f t="shared" si="0"/>
        <v>10.483489079195465</v>
      </c>
      <c r="AD16">
        <f t="shared" si="1"/>
        <v>724.08527363837322</v>
      </c>
      <c r="AE16">
        <f>'IDT-1'!B16</f>
        <v>0</v>
      </c>
      <c r="AF16" s="24"/>
      <c r="AG16">
        <f t="shared" si="2"/>
        <v>724.08527363837322</v>
      </c>
      <c r="AI16" s="34">
        <f>PXIL!H16</f>
        <v>0</v>
      </c>
      <c r="AJ16" s="34">
        <f>PXIL!N16</f>
        <v>0</v>
      </c>
      <c r="AK16" s="34">
        <f>RTM_IEX!H16</f>
        <v>18.329999999999998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10.555160000000001</v>
      </c>
      <c r="E17">
        <f>GT_NG!P17</f>
        <v>15.259184232137969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543.07990673418351</v>
      </c>
      <c r="P17" s="36">
        <v>117.89000000000001</v>
      </c>
      <c r="Q17" s="36">
        <v>14.465455402010051</v>
      </c>
      <c r="R17" s="38">
        <v>0</v>
      </c>
      <c r="S17" s="38">
        <v>0</v>
      </c>
      <c r="T17" s="37">
        <f>SUMPRODUCT(LTA!J17:AN17,LTA!J$101:AN$101,LTA!J$103:AN$103)</f>
        <v>29.96</v>
      </c>
      <c r="U17" s="37">
        <f>SUMPRODUCT(LTA!J17:AN17,LTA!J$102:AN$102,LTA!J$103:AN$103)</f>
        <v>54.79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96.87</v>
      </c>
      <c r="AB17" s="75">
        <f>-STOA!N17</f>
        <v>-255.64999999999998</v>
      </c>
      <c r="AC17">
        <f t="shared" si="0"/>
        <v>10.368617678793683</v>
      </c>
      <c r="AD17">
        <f t="shared" si="1"/>
        <v>710.52497832427696</v>
      </c>
      <c r="AE17">
        <f>'IDT-1'!B17</f>
        <v>0</v>
      </c>
      <c r="AF17" s="24"/>
      <c r="AG17">
        <f t="shared" si="2"/>
        <v>710.52497832427696</v>
      </c>
      <c r="AI17" s="34">
        <f>PXIL!H17</f>
        <v>0</v>
      </c>
      <c r="AJ17" s="34">
        <f>PXIL!N17</f>
        <v>0</v>
      </c>
      <c r="AK17" s="34">
        <f>RTM_IEX!H17</f>
        <v>9.65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10.555160000000001</v>
      </c>
      <c r="E18">
        <f>GT_NG!P18</f>
        <v>15.259184232137969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524.84015078418349</v>
      </c>
      <c r="P18" s="36">
        <v>117.89000000000001</v>
      </c>
      <c r="Q18" s="36">
        <v>14.465455402010051</v>
      </c>
      <c r="R18" s="38">
        <v>0</v>
      </c>
      <c r="S18" s="38">
        <v>0</v>
      </c>
      <c r="T18" s="37">
        <f>SUMPRODUCT(LTA!J18:AN18,LTA!J$101:AN$101,LTA!J$103:AN$103)</f>
        <v>29.99</v>
      </c>
      <c r="U18" s="37">
        <f>SUMPRODUCT(LTA!J18:AN18,LTA!J$102:AN$102,LTA!J$103:AN$103)</f>
        <v>54.79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96.87</v>
      </c>
      <c r="AB18" s="75">
        <f>-STOA!N18</f>
        <v>-255.64999999999998</v>
      </c>
      <c r="AC18">
        <f t="shared" si="0"/>
        <v>10.410031728813681</v>
      </c>
      <c r="AD18">
        <f t="shared" si="1"/>
        <v>715.41380832425693</v>
      </c>
      <c r="AE18">
        <f>'IDT-1'!B18</f>
        <v>0</v>
      </c>
      <c r="AF18" s="24"/>
      <c r="AG18">
        <f t="shared" si="2"/>
        <v>715.41380832425693</v>
      </c>
      <c r="AI18" s="34">
        <f>PXIL!H18</f>
        <v>0</v>
      </c>
      <c r="AJ18" s="34">
        <f>PXIL!N18</f>
        <v>0</v>
      </c>
      <c r="AK18" s="34">
        <f>RTM_IEX!H18</f>
        <v>32.79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10.555160000000001</v>
      </c>
      <c r="E19">
        <f>GT_NG!P19</f>
        <v>15.259184232137969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542.16396761369981</v>
      </c>
      <c r="P19" s="36">
        <v>117.89000000000001</v>
      </c>
      <c r="Q19" s="36">
        <v>38.21</v>
      </c>
      <c r="R19" s="38">
        <v>0</v>
      </c>
      <c r="S19" s="38">
        <v>0</v>
      </c>
      <c r="T19" s="37">
        <f>SUMPRODUCT(LTA!J19:AN19,LTA!J$101:AN$101,LTA!J$103:AN$103)</f>
        <v>30.01</v>
      </c>
      <c r="U19" s="37">
        <f>SUMPRODUCT(LTA!J19:AN19,LTA!J$102:AN$102,LTA!J$103:AN$103)</f>
        <v>54.79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96.87</v>
      </c>
      <c r="AB19" s="75">
        <f>-STOA!N19</f>
        <v>-255.64999999999998</v>
      </c>
      <c r="AC19">
        <f t="shared" si="0"/>
        <v>10.593137964804734</v>
      </c>
      <c r="AD19">
        <f t="shared" si="1"/>
        <v>737.02906351577212</v>
      </c>
      <c r="AE19">
        <f>'IDT-1'!B19</f>
        <v>0</v>
      </c>
      <c r="AF19" s="24"/>
      <c r="AG19">
        <f t="shared" si="2"/>
        <v>737.02906351577212</v>
      </c>
      <c r="AI19" s="34">
        <f>PXIL!H19</f>
        <v>0</v>
      </c>
      <c r="AJ19" s="34">
        <f>PXIL!N19</f>
        <v>0</v>
      </c>
      <c r="AK19" s="34">
        <f>RTM_IEX!H19</f>
        <v>13.5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10.555160000000001</v>
      </c>
      <c r="E20">
        <f>GT_NG!P20</f>
        <v>15.259184232137969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549.68909306369983</v>
      </c>
      <c r="P20" s="36">
        <v>117.89000000000001</v>
      </c>
      <c r="Q20" s="36">
        <v>38.21</v>
      </c>
      <c r="R20" s="38">
        <v>0</v>
      </c>
      <c r="S20" s="38">
        <v>0</v>
      </c>
      <c r="T20" s="37">
        <f>SUMPRODUCT(LTA!J20:AN20,LTA!J$101:AN$101,LTA!J$103:AN$103)</f>
        <v>30.02</v>
      </c>
      <c r="U20" s="37">
        <f>SUMPRODUCT(LTA!J20:AN20,LTA!J$102:AN$102,LTA!J$103:AN$103)</f>
        <v>54.79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96.87</v>
      </c>
      <c r="AB20" s="75">
        <f>-STOA!N20</f>
        <v>-255.64999999999998</v>
      </c>
      <c r="AC20">
        <f t="shared" si="0"/>
        <v>10.842829018584736</v>
      </c>
      <c r="AD20">
        <f t="shared" si="1"/>
        <v>766.50449791199208</v>
      </c>
      <c r="AE20">
        <f>'IDT-1'!B20</f>
        <v>0</v>
      </c>
      <c r="AF20" s="24"/>
      <c r="AG20">
        <f t="shared" si="2"/>
        <v>766.50449791199208</v>
      </c>
      <c r="AI20" s="34">
        <f>PXIL!H20</f>
        <v>0</v>
      </c>
      <c r="AJ20" s="34">
        <f>PXIL!N20</f>
        <v>0</v>
      </c>
      <c r="AK20" s="34">
        <f>RTM_IEX!H20</f>
        <v>35.69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10.555160000000001</v>
      </c>
      <c r="E21">
        <f>GT_NG!P21</f>
        <v>15.259184232137969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597.0375926739373</v>
      </c>
      <c r="P21" s="36">
        <v>117.89</v>
      </c>
      <c r="Q21" s="36">
        <v>38.21</v>
      </c>
      <c r="R21" s="38">
        <v>0</v>
      </c>
      <c r="S21" s="38">
        <v>0</v>
      </c>
      <c r="T21" s="37">
        <f>SUMPRODUCT(LTA!J21:AN21,LTA!J$101:AN$101,LTA!J$103:AN$103)</f>
        <v>24.99</v>
      </c>
      <c r="U21" s="37">
        <f>SUMPRODUCT(LTA!J21:AN21,LTA!J$102:AN$102,LTA!J$103:AN$103)</f>
        <v>54.79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96.87</v>
      </c>
      <c r="AB21" s="75">
        <f>-STOA!N21</f>
        <v>-255.64999999999998</v>
      </c>
      <c r="AC21">
        <f t="shared" si="0"/>
        <v>10.995696415310729</v>
      </c>
      <c r="AD21">
        <f t="shared" si="1"/>
        <v>784.55013012550376</v>
      </c>
      <c r="AE21">
        <f>'IDT-1'!B21</f>
        <v>0</v>
      </c>
      <c r="AF21" s="24"/>
      <c r="AG21">
        <f t="shared" si="2"/>
        <v>784.55013012550376</v>
      </c>
      <c r="AI21" s="34">
        <f>PXIL!H21</f>
        <v>0</v>
      </c>
      <c r="AJ21" s="34">
        <f>PXIL!N21</f>
        <v>0</v>
      </c>
      <c r="AK21" s="34">
        <f>RTM_IEX!H21</f>
        <v>11.57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10.555160000000001</v>
      </c>
      <c r="E22">
        <f>GT_NG!P22</f>
        <v>14.81496904895892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597.0375926739373</v>
      </c>
      <c r="P22" s="36">
        <v>117.89000000000001</v>
      </c>
      <c r="Q22" s="36">
        <v>38.21</v>
      </c>
      <c r="R22" s="38">
        <v>0</v>
      </c>
      <c r="S22" s="38">
        <v>0</v>
      </c>
      <c r="T22" s="37">
        <f>SUMPRODUCT(LTA!J22:AN22,LTA!J$101:AN$101,LTA!J$103:AN$103)</f>
        <v>24.99</v>
      </c>
      <c r="U22" s="37">
        <f>SUMPRODUCT(LTA!J22:AN22,LTA!J$102:AN$102,LTA!J$103:AN$103)</f>
        <v>54.79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96.87</v>
      </c>
      <c r="AB22" s="75">
        <f>-STOA!N22</f>
        <v>-255.64999999999998</v>
      </c>
      <c r="AC22">
        <f t="shared" si="0"/>
        <v>11.162149007772026</v>
      </c>
      <c r="AD22">
        <f t="shared" si="1"/>
        <v>804.19946234986344</v>
      </c>
      <c r="AE22">
        <f>'IDT-1'!B22</f>
        <v>0</v>
      </c>
      <c r="AF22" s="24"/>
      <c r="AG22">
        <f t="shared" si="2"/>
        <v>804.19946234986344</v>
      </c>
      <c r="AI22" s="34">
        <f>PXIL!H22</f>
        <v>0</v>
      </c>
      <c r="AJ22" s="34">
        <f>PXIL!N22</f>
        <v>0</v>
      </c>
      <c r="AK22" s="34">
        <f>RTM_IEX!H22</f>
        <v>31.83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10.555160000000001</v>
      </c>
      <c r="E23">
        <f>GT_NG!P23</f>
        <v>14.81496904895892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635.76757121673927</v>
      </c>
      <c r="P23" s="36">
        <v>117.89</v>
      </c>
      <c r="Q23" s="36">
        <v>38.21</v>
      </c>
      <c r="R23" s="38">
        <v>0</v>
      </c>
      <c r="S23" s="38">
        <v>0</v>
      </c>
      <c r="T23" s="37">
        <f>SUMPRODUCT(LTA!J23:AN23,LTA!J$101:AN$101,LTA!J$103:AN$103)</f>
        <v>24.99</v>
      </c>
      <c r="U23" s="37">
        <f>SUMPRODUCT(LTA!J23:AN23,LTA!J$102:AN$102,LTA!J$103:AN$103)</f>
        <v>54.79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96.87</v>
      </c>
      <c r="AB23" s="75">
        <f>-STOA!N23</f>
        <v>-255.64999999999998</v>
      </c>
      <c r="AC23">
        <f t="shared" si="0"/>
        <v>11.220108827531563</v>
      </c>
      <c r="AD23">
        <f t="shared" si="1"/>
        <v>811.04148107290575</v>
      </c>
      <c r="AE23">
        <f>'IDT-1'!B23</f>
        <v>26</v>
      </c>
      <c r="AF23" s="24"/>
      <c r="AG23">
        <f t="shared" si="2"/>
        <v>837.04148107290575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10.555160000000001</v>
      </c>
      <c r="E24">
        <f>GT_NG!P24</f>
        <v>14.81496904895892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673.33443887057285</v>
      </c>
      <c r="P24" s="36">
        <v>117.89</v>
      </c>
      <c r="Q24" s="36">
        <v>38.21</v>
      </c>
      <c r="R24" s="38">
        <v>0</v>
      </c>
      <c r="S24" s="38">
        <v>0</v>
      </c>
      <c r="T24" s="37">
        <f>SUMPRODUCT(LTA!J24:AN24,LTA!J$101:AN$101,LTA!J$103:AN$103)</f>
        <v>24.99</v>
      </c>
      <c r="U24" s="37">
        <f>SUMPRODUCT(LTA!J24:AN24,LTA!J$102:AN$102,LTA!J$103:AN$103)</f>
        <v>54.79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96.87</v>
      </c>
      <c r="AB24" s="75">
        <f>-STOA!N24</f>
        <v>-255.64999999999998</v>
      </c>
      <c r="AC24">
        <f t="shared" si="0"/>
        <v>11.722035985771324</v>
      </c>
      <c r="AD24">
        <f t="shared" si="1"/>
        <v>826.10642156849951</v>
      </c>
      <c r="AE24">
        <f>'IDT-1'!B24</f>
        <v>48</v>
      </c>
      <c r="AF24" s="24"/>
      <c r="AG24">
        <f t="shared" si="2"/>
        <v>874.10642156849951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-22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10.555160000000001</v>
      </c>
      <c r="E25">
        <f>GT_NG!P25</f>
        <v>14.81496904895892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640.6339274084761</v>
      </c>
      <c r="P25" s="36">
        <v>117.89</v>
      </c>
      <c r="Q25" s="36">
        <v>38.21</v>
      </c>
      <c r="R25" s="38">
        <v>0</v>
      </c>
      <c r="S25" s="38">
        <v>0</v>
      </c>
      <c r="T25" s="37">
        <f>SUMPRODUCT(LTA!J25:AN25,LTA!J$101:AN$101,LTA!J$103:AN$103)</f>
        <v>24.99</v>
      </c>
      <c r="U25" s="37">
        <f>SUMPRODUCT(LTA!J25:AN25,LTA!J$102:AN$102,LTA!J$103:AN$103)</f>
        <v>54.79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96.87</v>
      </c>
      <c r="AB25" s="75">
        <f>-STOA!N25</f>
        <v>-255.64999999999998</v>
      </c>
      <c r="AC25">
        <f t="shared" si="0"/>
        <v>11.463510219542153</v>
      </c>
      <c r="AD25">
        <f t="shared" si="1"/>
        <v>839.77443587263213</v>
      </c>
      <c r="AE25">
        <f>'IDT-1'!B25</f>
        <v>66</v>
      </c>
      <c r="AF25" s="24"/>
      <c r="AG25">
        <f t="shared" si="2"/>
        <v>905.77443587263213</v>
      </c>
      <c r="AI25" s="34">
        <f>PXIL!H25</f>
        <v>0</v>
      </c>
      <c r="AJ25" s="34">
        <f>PXIL!N25</f>
        <v>0</v>
      </c>
      <c r="AK25" s="34">
        <f>RTM_IEX!H25</f>
        <v>24.11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10.555160000000001</v>
      </c>
      <c r="E26">
        <f>GT_NG!P26</f>
        <v>14.81496904895892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672.43514210012859</v>
      </c>
      <c r="P26" s="36">
        <v>117.89</v>
      </c>
      <c r="Q26" s="36">
        <v>38.214382716049379</v>
      </c>
      <c r="R26" s="38">
        <v>0</v>
      </c>
      <c r="S26" s="38">
        <v>0</v>
      </c>
      <c r="T26" s="37">
        <f>SUMPRODUCT(LTA!J26:AN26,LTA!J$101:AN$101,LTA!J$103:AN$103)</f>
        <v>24.99</v>
      </c>
      <c r="U26" s="37">
        <f>SUMPRODUCT(LTA!J26:AN26,LTA!J$102:AN$102,LTA!J$103:AN$103)</f>
        <v>54.79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96.87</v>
      </c>
      <c r="AB26" s="75">
        <f>-STOA!N26</f>
        <v>-255.64999999999998</v>
      </c>
      <c r="AC26">
        <f t="shared" si="0"/>
        <v>11.738825237766848</v>
      </c>
      <c r="AD26">
        <f t="shared" si="1"/>
        <v>872.27471826210922</v>
      </c>
      <c r="AE26">
        <f>'IDT-1'!B26</f>
        <v>75</v>
      </c>
      <c r="AF26" s="24"/>
      <c r="AG26">
        <f t="shared" si="2"/>
        <v>947.27471826210922</v>
      </c>
      <c r="AI26" s="34">
        <f>PXIL!H26</f>
        <v>0</v>
      </c>
      <c r="AJ26" s="34">
        <f>PXIL!N26</f>
        <v>0</v>
      </c>
      <c r="AK26" s="34">
        <f>RTM_IEX!H26</f>
        <v>25.08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10.555160000000001</v>
      </c>
      <c r="E27">
        <f>GT_NG!P27</f>
        <v>15.259184232137969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723.44166721804072</v>
      </c>
      <c r="P27" s="36">
        <v>117.89</v>
      </c>
      <c r="Q27" s="36">
        <v>38.214382716049379</v>
      </c>
      <c r="R27" s="38">
        <v>0</v>
      </c>
      <c r="S27" s="38">
        <v>0</v>
      </c>
      <c r="T27" s="37">
        <f>SUMPRODUCT(LTA!J27:AN27,LTA!J$101:AN$101,LTA!J$103:AN$103)</f>
        <v>24.99</v>
      </c>
      <c r="U27" s="37">
        <f>SUMPRODUCT(LTA!J27:AN27,LTA!J$102:AN$102,LTA!J$103:AN$103)</f>
        <v>54.79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96.87</v>
      </c>
      <c r="AB27" s="75">
        <f>-STOA!N27</f>
        <v>-211.28</v>
      </c>
      <c r="AC27">
        <f t="shared" si="0"/>
        <v>11.657386188042688</v>
      </c>
      <c r="AD27">
        <f t="shared" si="1"/>
        <v>951.7768976129247</v>
      </c>
      <c r="AE27">
        <f>'IDT-1'!B27</f>
        <v>26</v>
      </c>
      <c r="AF27" s="24"/>
      <c r="AG27">
        <f t="shared" si="2"/>
        <v>977.7768976129247</v>
      </c>
      <c r="AI27" s="34">
        <f>PXIL!H27</f>
        <v>0</v>
      </c>
      <c r="AJ27" s="34">
        <f>PXIL!N27</f>
        <v>0</v>
      </c>
      <c r="AK27" s="34">
        <f>RTM_IEX!H27</f>
        <v>8.68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10.555160000000001</v>
      </c>
      <c r="E28">
        <f>GT_NG!P28</f>
        <v>15.259184232137969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749.42830876938967</v>
      </c>
      <c r="P28" s="36">
        <v>117.89</v>
      </c>
      <c r="Q28" s="36">
        <v>38.214382716049379</v>
      </c>
      <c r="R28" s="38">
        <v>0.53522123893805318</v>
      </c>
      <c r="S28" s="38">
        <v>0</v>
      </c>
      <c r="T28" s="37">
        <f>SUMPRODUCT(LTA!J28:AN28,LTA!J$101:AN$101,LTA!J$103:AN$103)</f>
        <v>24.99</v>
      </c>
      <c r="U28" s="37">
        <f>SUMPRODUCT(LTA!J28:AN28,LTA!J$102:AN$102,LTA!J$103:AN$103)</f>
        <v>54.79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96.87</v>
      </c>
      <c r="AB28" s="75">
        <f>-STOA!N28</f>
        <v>-211.28</v>
      </c>
      <c r="AC28">
        <f t="shared" si="0"/>
        <v>12.220369835481096</v>
      </c>
      <c r="AD28">
        <f t="shared" si="1"/>
        <v>1018.2357767557733</v>
      </c>
      <c r="AE28">
        <f>'IDT-1'!B28</f>
        <v>4</v>
      </c>
      <c r="AF28" s="24"/>
      <c r="AG28">
        <f t="shared" si="2"/>
        <v>1022.2357767557733</v>
      </c>
      <c r="AI28" s="34">
        <f>PXIL!H28</f>
        <v>0</v>
      </c>
      <c r="AJ28" s="34">
        <f>PXIL!N28</f>
        <v>0</v>
      </c>
      <c r="AK28" s="34">
        <f>RTM_IEX!H28</f>
        <v>49.18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10.555160000000001</v>
      </c>
      <c r="E29">
        <f>GT_NG!P29</f>
        <v>15.259184232137969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773.35765021938982</v>
      </c>
      <c r="P29" s="36">
        <v>117.89</v>
      </c>
      <c r="Q29" s="36">
        <v>38.214382716049379</v>
      </c>
      <c r="R29" s="38">
        <v>4.08</v>
      </c>
      <c r="S29" s="38">
        <v>0</v>
      </c>
      <c r="T29" s="37">
        <f>SUMPRODUCT(LTA!J29:AN29,LTA!J$101:AN$101,LTA!J$103:AN$103)</f>
        <v>24.99</v>
      </c>
      <c r="U29" s="37">
        <f>SUMPRODUCT(LTA!J29:AN29,LTA!J$102:AN$102,LTA!J$103:AN$103)</f>
        <v>54.79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96.87</v>
      </c>
      <c r="AB29" s="75">
        <f>-STOA!N29</f>
        <v>-211.28</v>
      </c>
      <c r="AC29">
        <f t="shared" si="0"/>
        <v>12.670056445254016</v>
      </c>
      <c r="AD29">
        <f t="shared" si="1"/>
        <v>1071.320210357062</v>
      </c>
      <c r="AE29">
        <f>'IDT-1'!B29</f>
        <v>0</v>
      </c>
      <c r="AF29" s="24"/>
      <c r="AG29">
        <f t="shared" si="2"/>
        <v>1071.320210357062</v>
      </c>
      <c r="AI29" s="34">
        <f>PXIL!H29</f>
        <v>0</v>
      </c>
      <c r="AJ29" s="34">
        <f>PXIL!N29</f>
        <v>0</v>
      </c>
      <c r="AK29" s="34">
        <f>RTM_IEX!H29</f>
        <v>75.239999999999995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10.555160000000001</v>
      </c>
      <c r="E30">
        <f>GT_NG!P30</f>
        <v>15.259184232137969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802.29172115541326</v>
      </c>
      <c r="P30" s="36">
        <v>117.89</v>
      </c>
      <c r="Q30" s="36">
        <v>38.214382716049379</v>
      </c>
      <c r="R30" s="38">
        <v>12.47</v>
      </c>
      <c r="S30" s="38">
        <v>0</v>
      </c>
      <c r="T30" s="37">
        <f>SUMPRODUCT(LTA!J30:AN30,LTA!J$101:AN$101,LTA!J$103:AN$103)</f>
        <v>32</v>
      </c>
      <c r="U30" s="37">
        <f>SUMPRODUCT(LTA!J30:AN30,LTA!J$102:AN$102,LTA!J$103:AN$103)</f>
        <v>52.86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96.87</v>
      </c>
      <c r="AB30" s="75">
        <f>-STOA!N30</f>
        <v>-211.28</v>
      </c>
      <c r="AC30">
        <f t="shared" si="0"/>
        <v>13.091014641116615</v>
      </c>
      <c r="AD30">
        <f t="shared" si="1"/>
        <v>1121.0133230972233</v>
      </c>
      <c r="AE30">
        <f>'IDT-1'!B30</f>
        <v>4</v>
      </c>
      <c r="AF30" s="24"/>
      <c r="AG30">
        <f t="shared" si="2"/>
        <v>1125.0133230972233</v>
      </c>
      <c r="AI30" s="34">
        <f>PXIL!H30</f>
        <v>0</v>
      </c>
      <c r="AJ30" s="34">
        <f>PXIL!N30</f>
        <v>0</v>
      </c>
      <c r="AK30" s="34">
        <f>RTM_IEX!H30</f>
        <v>82.95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10.555160000000001</v>
      </c>
      <c r="E31">
        <f>GT_NG!P31</f>
        <v>15.259184232137969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788.2962667805507</v>
      </c>
      <c r="P31" s="36">
        <v>117.89</v>
      </c>
      <c r="Q31" s="36">
        <v>38.214382716049379</v>
      </c>
      <c r="R31" s="38">
        <v>29.01</v>
      </c>
      <c r="S31" s="38">
        <v>0</v>
      </c>
      <c r="T31" s="37">
        <f>SUMPRODUCT(LTA!J31:AN31,LTA!J$101:AN$101,LTA!J$103:AN$103)</f>
        <v>37.96</v>
      </c>
      <c r="U31" s="37">
        <f>SUMPRODUCT(LTA!J31:AN31,LTA!J$102:AN$102,LTA!J$103:AN$103)</f>
        <v>52.86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97.02</v>
      </c>
      <c r="AB31" s="75">
        <f>-STOA!N31</f>
        <v>-211.28</v>
      </c>
      <c r="AC31">
        <f t="shared" si="0"/>
        <v>12.985380824367766</v>
      </c>
      <c r="AD31">
        <f t="shared" si="1"/>
        <v>1108.5435025391093</v>
      </c>
      <c r="AE31">
        <f>'IDT-1'!B31</f>
        <v>51</v>
      </c>
      <c r="AF31" s="24"/>
      <c r="AG31">
        <f t="shared" si="2"/>
        <v>1159.5435025391093</v>
      </c>
      <c r="AI31" s="34">
        <f>PXIL!H31</f>
        <v>0</v>
      </c>
      <c r="AJ31" s="34">
        <f>PXIL!N31</f>
        <v>0</v>
      </c>
      <c r="AK31" s="34">
        <f>RTM_IEX!H31</f>
        <v>61.72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10.555160000000001</v>
      </c>
      <c r="E32">
        <f>GT_NG!P32</f>
        <v>15.259184232137969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821.18480797109987</v>
      </c>
      <c r="P32" s="36">
        <v>117.89</v>
      </c>
      <c r="Q32" s="36">
        <v>38.214382716049379</v>
      </c>
      <c r="R32" s="38">
        <v>38</v>
      </c>
      <c r="S32" s="38">
        <v>0</v>
      </c>
      <c r="T32" s="37">
        <f>SUMPRODUCT(LTA!J32:AN32,LTA!J$101:AN$101,LTA!J$103:AN$103)</f>
        <v>46.83</v>
      </c>
      <c r="U32" s="37">
        <f>SUMPRODUCT(LTA!J32:AN32,LTA!J$102:AN$102,LTA!J$103:AN$103)</f>
        <v>52.86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32.799999999999997</v>
      </c>
      <c r="Z32" s="34">
        <f>IEX!N32</f>
        <v>0</v>
      </c>
      <c r="AA32" s="75">
        <f>STOA!H32</f>
        <v>97.02</v>
      </c>
      <c r="AB32" s="75">
        <f>-STOA!N32</f>
        <v>-211.28</v>
      </c>
      <c r="AC32">
        <f t="shared" si="0"/>
        <v>13.419900570368382</v>
      </c>
      <c r="AD32">
        <f t="shared" si="1"/>
        <v>1159.837523983658</v>
      </c>
      <c r="AE32">
        <f>'IDT-1'!B32</f>
        <v>45.676000000000002</v>
      </c>
      <c r="AF32" s="24"/>
      <c r="AG32">
        <f t="shared" si="2"/>
        <v>1205.5135239836579</v>
      </c>
      <c r="AI32" s="34">
        <f>PXIL!H32</f>
        <v>0</v>
      </c>
      <c r="AJ32" s="34">
        <f>PXIL!N32</f>
        <v>0</v>
      </c>
      <c r="AK32" s="34">
        <f>RTM_IEX!H32</f>
        <v>29.9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10.555160000000001</v>
      </c>
      <c r="E33">
        <f>GT_NG!P33</f>
        <v>15.259184232137969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771.93864727855862</v>
      </c>
      <c r="P33" s="36">
        <v>117.89</v>
      </c>
      <c r="Q33" s="36">
        <v>38.214382716049379</v>
      </c>
      <c r="R33" s="38">
        <v>41.5</v>
      </c>
      <c r="S33" s="38">
        <v>0</v>
      </c>
      <c r="T33" s="37">
        <f>SUMPRODUCT(LTA!J33:AN33,LTA!J$101:AN$101,LTA!J$103:AN$103)</f>
        <v>60.99</v>
      </c>
      <c r="U33" s="37">
        <f>SUMPRODUCT(LTA!J33:AN33,LTA!J$102:AN$102,LTA!J$103:AN$103)</f>
        <v>52.86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122.49</v>
      </c>
      <c r="Z33" s="34">
        <f>IEX!N33</f>
        <v>0</v>
      </c>
      <c r="AA33" s="75">
        <f>STOA!H33</f>
        <v>97.02</v>
      </c>
      <c r="AB33" s="75">
        <f>-STOA!N33</f>
        <v>-211.28</v>
      </c>
      <c r="AC33">
        <f t="shared" si="0"/>
        <v>13.948460820551036</v>
      </c>
      <c r="AD33">
        <f t="shared" si="1"/>
        <v>1222.232803040934</v>
      </c>
      <c r="AE33">
        <f>'IDT-1'!B33</f>
        <v>31.876999999999999</v>
      </c>
      <c r="AF33" s="24"/>
      <c r="AG33">
        <f t="shared" si="2"/>
        <v>1254.1098030409339</v>
      </c>
      <c r="AI33" s="34">
        <f>PXIL!H33</f>
        <v>0</v>
      </c>
      <c r="AJ33" s="34">
        <f>PXIL!N33</f>
        <v>0</v>
      </c>
      <c r="AK33" s="34">
        <f>RTM_IEX!H33</f>
        <v>34.72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10.555160000000001</v>
      </c>
      <c r="E34">
        <f>GT_NG!P34</f>
        <v>15.259184232137969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724.45142079641835</v>
      </c>
      <c r="P34" s="36">
        <v>117.89</v>
      </c>
      <c r="Q34" s="36">
        <v>38.214382716049379</v>
      </c>
      <c r="R34" s="38">
        <v>41.5</v>
      </c>
      <c r="S34" s="38">
        <v>0</v>
      </c>
      <c r="T34" s="37">
        <f>SUMPRODUCT(LTA!J34:AN34,LTA!J$101:AN$101,LTA!J$103:AN$103)</f>
        <v>89.31</v>
      </c>
      <c r="U34" s="37">
        <f>SUMPRODUCT(LTA!J34:AN34,LTA!J$102:AN$102,LTA!J$103:AN$103)</f>
        <v>52.86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204.47</v>
      </c>
      <c r="Z34" s="34">
        <f>IEX!N34</f>
        <v>0</v>
      </c>
      <c r="AA34" s="75">
        <f>STOA!H34</f>
        <v>97.02</v>
      </c>
      <c r="AB34" s="75">
        <f>-STOA!N34</f>
        <v>-211.28</v>
      </c>
      <c r="AC34">
        <f t="shared" si="0"/>
        <v>14.362688118101055</v>
      </c>
      <c r="AD34">
        <f t="shared" si="1"/>
        <v>1271.1313492612437</v>
      </c>
      <c r="AE34">
        <f>'IDT-1'!B34</f>
        <v>9.3049999999999997</v>
      </c>
      <c r="AF34" s="24"/>
      <c r="AG34">
        <f t="shared" si="2"/>
        <v>1280.4363492612438</v>
      </c>
      <c r="AI34" s="34">
        <f>PXIL!H34</f>
        <v>0</v>
      </c>
      <c r="AJ34" s="34">
        <f>PXIL!N34</f>
        <v>0</v>
      </c>
      <c r="AK34" s="34">
        <f>RTM_IEX!H34</f>
        <v>21.22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10.555160000000001</v>
      </c>
      <c r="E35">
        <f>GT_NG!P35</f>
        <v>15.259184232137969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676.92477311628068</v>
      </c>
      <c r="P35" s="36">
        <v>117.89</v>
      </c>
      <c r="Q35" s="36">
        <v>38.214382716049379</v>
      </c>
      <c r="R35" s="38">
        <v>41.999999999999993</v>
      </c>
      <c r="S35" s="38">
        <v>0</v>
      </c>
      <c r="T35" s="37">
        <f>SUMPRODUCT(LTA!J35:AN35,LTA!J$101:AN$101,LTA!J$103:AN$103)</f>
        <v>139.79000000000002</v>
      </c>
      <c r="U35" s="37">
        <f>SUMPRODUCT(LTA!J35:AN35,LTA!J$102:AN$102,LTA!J$103:AN$103)</f>
        <v>52.86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244.02</v>
      </c>
      <c r="Z35" s="34">
        <f>IEX!N35</f>
        <v>0</v>
      </c>
      <c r="AA35" s="75">
        <f>STOA!H35</f>
        <v>97.4</v>
      </c>
      <c r="AB35" s="75">
        <f>-STOA!N35</f>
        <v>-211.28</v>
      </c>
      <c r="AC35">
        <f t="shared" si="0"/>
        <v>14.548860277587902</v>
      </c>
      <c r="AD35">
        <f t="shared" si="1"/>
        <v>1293.1085294216193</v>
      </c>
      <c r="AE35">
        <f>'IDT-1'!B35</f>
        <v>0</v>
      </c>
      <c r="AF35" s="24"/>
      <c r="AG35">
        <f t="shared" si="2"/>
        <v>1293.1085294216193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10.555160000000001</v>
      </c>
      <c r="E36">
        <f>GT_NG!P36</f>
        <v>15.259184232137969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663.42994980059541</v>
      </c>
      <c r="P36" s="36">
        <v>117.89</v>
      </c>
      <c r="Q36" s="36">
        <v>38.214382716049379</v>
      </c>
      <c r="R36" s="38">
        <v>42.5</v>
      </c>
      <c r="S36" s="38">
        <v>0</v>
      </c>
      <c r="T36" s="37">
        <f>SUMPRODUCT(LTA!J36:AN36,LTA!J$101:AN$101,LTA!J$103:AN$103)</f>
        <v>179.35</v>
      </c>
      <c r="U36" s="37">
        <f>SUMPRODUCT(LTA!J36:AN36,LTA!J$102:AN$102,LTA!J$103:AN$103)</f>
        <v>52.86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243.06</v>
      </c>
      <c r="Z36" s="34">
        <f>IEX!N36</f>
        <v>0</v>
      </c>
      <c r="AA36" s="75">
        <f>STOA!H36</f>
        <v>97.4</v>
      </c>
      <c r="AB36" s="75">
        <f>-STOA!N36</f>
        <v>-211.28</v>
      </c>
      <c r="AC36">
        <f t="shared" si="0"/>
        <v>14.853067761736144</v>
      </c>
      <c r="AD36">
        <f t="shared" si="1"/>
        <v>1329.0194986217855</v>
      </c>
      <c r="AE36">
        <f>'IDT-1'!B36</f>
        <v>0.76500000000000001</v>
      </c>
      <c r="AF36" s="24"/>
      <c r="AG36">
        <f t="shared" si="2"/>
        <v>1329.7844986217856</v>
      </c>
      <c r="AI36" s="34">
        <f>PXIL!H36</f>
        <v>0</v>
      </c>
      <c r="AJ36" s="34">
        <f>PXIL!N36</f>
        <v>0</v>
      </c>
      <c r="AK36" s="34">
        <f>RTM_IEX!H36</f>
        <v>10.61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10.555160000000001</v>
      </c>
      <c r="E37">
        <f>GT_NG!P37</f>
        <v>15.259184232137969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681.30629647604951</v>
      </c>
      <c r="P37" s="36">
        <v>117.89</v>
      </c>
      <c r="Q37" s="36">
        <v>38.214382716049379</v>
      </c>
      <c r="R37" s="38">
        <v>45</v>
      </c>
      <c r="S37" s="38">
        <v>0</v>
      </c>
      <c r="T37" s="37">
        <f>SUMPRODUCT(LTA!J37:AN37,LTA!J$101:AN$101,LTA!J$103:AN$103)</f>
        <v>219.60999999999999</v>
      </c>
      <c r="U37" s="37">
        <f>SUMPRODUCT(LTA!J37:AN37,LTA!J$102:AN$102,LTA!J$103:AN$103)</f>
        <v>52.86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225.7</v>
      </c>
      <c r="Z37" s="34">
        <f>IEX!N37</f>
        <v>0</v>
      </c>
      <c r="AA37" s="75">
        <f>STOA!H37</f>
        <v>97.4</v>
      </c>
      <c r="AB37" s="75">
        <f>-STOA!N37</f>
        <v>-211.28</v>
      </c>
      <c r="AC37">
        <f t="shared" si="0"/>
        <v>15.220647808783738</v>
      </c>
      <c r="AD37">
        <f t="shared" si="1"/>
        <v>1350.3182652501923</v>
      </c>
      <c r="AE37">
        <f>'IDT-1'!B37</f>
        <v>22.931999999999999</v>
      </c>
      <c r="AF37" s="24"/>
      <c r="AG37">
        <f t="shared" si="2"/>
        <v>1373.2502652501923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-11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10.555160000000001</v>
      </c>
      <c r="E38">
        <f>GT_NG!P38</f>
        <v>15.259184232137969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670.99341044349899</v>
      </c>
      <c r="P38" s="36">
        <v>117.89</v>
      </c>
      <c r="Q38" s="36">
        <v>38.214382716049379</v>
      </c>
      <c r="R38" s="38">
        <v>45</v>
      </c>
      <c r="S38" s="38">
        <v>0</v>
      </c>
      <c r="T38" s="37">
        <f>SUMPRODUCT(LTA!J38:AN38,LTA!J$101:AN$101,LTA!J$103:AN$103)</f>
        <v>260.52999999999997</v>
      </c>
      <c r="U38" s="37">
        <f>SUMPRODUCT(LTA!J38:AN38,LTA!J$102:AN$102,LTA!J$103:AN$103)</f>
        <v>52.86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205.44</v>
      </c>
      <c r="Z38" s="34">
        <f>IEX!N38</f>
        <v>0</v>
      </c>
      <c r="AA38" s="75">
        <f>STOA!H38</f>
        <v>97.4</v>
      </c>
      <c r="AB38" s="75">
        <f>-STOA!N38</f>
        <v>-211.28</v>
      </c>
      <c r="AC38">
        <f t="shared" si="0"/>
        <v>15.214380831136534</v>
      </c>
      <c r="AD38">
        <f t="shared" si="1"/>
        <v>1371.6716461952888</v>
      </c>
      <c r="AE38">
        <f>'IDT-1'!B38</f>
        <v>26.395</v>
      </c>
      <c r="AF38" s="24"/>
      <c r="AG38">
        <f t="shared" si="2"/>
        <v>1398.0666461952887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10.555160000000001</v>
      </c>
      <c r="E39">
        <f>GT_NG!P39</f>
        <v>15.134108951546672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673.50532028932241</v>
      </c>
      <c r="P39" s="36">
        <v>117.89</v>
      </c>
      <c r="Q39" s="36">
        <v>38.214382716049379</v>
      </c>
      <c r="R39" s="38">
        <v>45</v>
      </c>
      <c r="S39" s="38">
        <v>0</v>
      </c>
      <c r="T39" s="37">
        <f>SUMPRODUCT(LTA!J39:AN39,LTA!J$101:AN$101,LTA!J$103:AN$103)</f>
        <v>310.91999999999996</v>
      </c>
      <c r="U39" s="37">
        <f>SUMPRODUCT(LTA!J39:AN39,LTA!J$102:AN$102,LTA!J$103:AN$103)</f>
        <v>52.86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192.9</v>
      </c>
      <c r="Z39" s="34">
        <f>IEX!N39</f>
        <v>0</v>
      </c>
      <c r="AA39" s="75">
        <f>STOA!H39</f>
        <v>97.4</v>
      </c>
      <c r="AB39" s="75">
        <f>-STOA!N39</f>
        <v>-211.28</v>
      </c>
      <c r="AC39">
        <f t="shared" si="0"/>
        <v>15.637081818733376</v>
      </c>
      <c r="AD39">
        <f t="shared" si="1"/>
        <v>1401.4857797729242</v>
      </c>
      <c r="AE39">
        <f>'IDT-1'!B39</f>
        <v>0</v>
      </c>
      <c r="AF39" s="24"/>
      <c r="AG39">
        <f t="shared" si="2"/>
        <v>1401.4857797729242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10.555160000000001</v>
      </c>
      <c r="E40">
        <f>GT_NG!P40</f>
        <v>15.134108951546672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658.445723142421</v>
      </c>
      <c r="P40" s="36">
        <v>117.89</v>
      </c>
      <c r="Q40" s="36">
        <v>38.21</v>
      </c>
      <c r="R40" s="38">
        <v>45</v>
      </c>
      <c r="S40" s="38">
        <v>0</v>
      </c>
      <c r="T40" s="37">
        <f>SUMPRODUCT(LTA!J40:AN40,LTA!J$101:AN$101,LTA!J$103:AN$103)</f>
        <v>350.96</v>
      </c>
      <c r="U40" s="37">
        <f>SUMPRODUCT(LTA!J40:AN40,LTA!J$102:AN$102,LTA!J$103:AN$103)</f>
        <v>52.86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184.22</v>
      </c>
      <c r="Z40" s="34">
        <f>IEX!N40</f>
        <v>0</v>
      </c>
      <c r="AA40" s="75">
        <f>STOA!H40</f>
        <v>97.4</v>
      </c>
      <c r="AB40" s="75">
        <f>-STOA!N40</f>
        <v>-211.28</v>
      </c>
      <c r="AC40">
        <f t="shared" si="0"/>
        <v>15.75702607243481</v>
      </c>
      <c r="AD40">
        <f t="shared" si="1"/>
        <v>1419.6618556562719</v>
      </c>
      <c r="AE40">
        <f>'IDT-1'!B40</f>
        <v>0</v>
      </c>
      <c r="AF40" s="24"/>
      <c r="AG40">
        <f t="shared" si="2"/>
        <v>1419.6618556562719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10.555160000000001</v>
      </c>
      <c r="E41">
        <f>GT_NG!P41</f>
        <v>15.134108951546672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630.76615953454984</v>
      </c>
      <c r="P41" s="36">
        <v>117.89</v>
      </c>
      <c r="Q41" s="36">
        <v>38.21</v>
      </c>
      <c r="R41" s="38">
        <v>45</v>
      </c>
      <c r="S41" s="38">
        <v>0</v>
      </c>
      <c r="T41" s="37">
        <f>SUMPRODUCT(LTA!J41:AN41,LTA!J$101:AN$101,LTA!J$103:AN$103)</f>
        <v>388.64</v>
      </c>
      <c r="U41" s="37">
        <f>SUMPRODUCT(LTA!J41:AN41,LTA!J$102:AN$102,LTA!J$103:AN$103)</f>
        <v>52.86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183.26</v>
      </c>
      <c r="Z41" s="34">
        <f>IEX!N41</f>
        <v>0</v>
      </c>
      <c r="AA41" s="75">
        <f>STOA!H41</f>
        <v>97.4</v>
      </c>
      <c r="AB41" s="75">
        <f>-STOA!N41</f>
        <v>-211.28</v>
      </c>
      <c r="AC41">
        <f t="shared" si="0"/>
        <v>15.866850369028251</v>
      </c>
      <c r="AD41">
        <f t="shared" si="1"/>
        <v>1424.5924677518074</v>
      </c>
      <c r="AE41">
        <f>'IDT-1'!B41</f>
        <v>0</v>
      </c>
      <c r="AF41" s="24"/>
      <c r="AG41">
        <f t="shared" si="2"/>
        <v>1424.5924677518074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-12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10.555160000000001</v>
      </c>
      <c r="E42">
        <f>GT_NG!P42</f>
        <v>15.134108951546672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639.25722174946873</v>
      </c>
      <c r="P42" s="36">
        <v>117.88999999999999</v>
      </c>
      <c r="Q42" s="36">
        <v>38.21</v>
      </c>
      <c r="R42" s="38">
        <v>45</v>
      </c>
      <c r="S42" s="38">
        <v>0</v>
      </c>
      <c r="T42" s="37">
        <f>SUMPRODUCT(LTA!J42:AN42,LTA!J$101:AN$101,LTA!J$103:AN$103)</f>
        <v>421.07</v>
      </c>
      <c r="U42" s="37">
        <f>SUMPRODUCT(LTA!J42:AN42,LTA!J$102:AN$102,LTA!J$103:AN$103)</f>
        <v>56.79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147.57</v>
      </c>
      <c r="Z42" s="34">
        <f>IEX!N42</f>
        <v>0</v>
      </c>
      <c r="AA42" s="75">
        <f>STOA!H42</f>
        <v>97.4</v>
      </c>
      <c r="AB42" s="75">
        <f>-STOA!N42</f>
        <v>-211.28</v>
      </c>
      <c r="AC42">
        <f t="shared" si="0"/>
        <v>15.93533213390868</v>
      </c>
      <c r="AD42">
        <f t="shared" si="1"/>
        <v>1434.6850482018458</v>
      </c>
      <c r="AE42">
        <f>'IDT-1'!B42</f>
        <v>0</v>
      </c>
      <c r="AF42" s="24"/>
      <c r="AG42">
        <f t="shared" si="2"/>
        <v>1434.6850482018458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10.555160000000001</v>
      </c>
      <c r="E43">
        <f>GT_NG!P43</f>
        <v>15.134108951546672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638.44998485918836</v>
      </c>
      <c r="P43" s="36">
        <v>118.66497608060624</v>
      </c>
      <c r="Q43" s="36">
        <v>38.56</v>
      </c>
      <c r="R43" s="38">
        <v>44.999999999999993</v>
      </c>
      <c r="S43" s="38">
        <v>0</v>
      </c>
      <c r="T43" s="37">
        <f>SUMPRODUCT(LTA!J43:AN43,LTA!J$101:AN$101,LTA!J$103:AN$103)</f>
        <v>447.31</v>
      </c>
      <c r="U43" s="37">
        <f>SUMPRODUCT(LTA!J43:AN43,LTA!J$102:AN$102,LTA!J$103:AN$103)</f>
        <v>57.55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126.35</v>
      </c>
      <c r="Z43" s="34">
        <f>IEX!N43</f>
        <v>0</v>
      </c>
      <c r="AA43" s="75">
        <f>STOA!H43</f>
        <v>97.4</v>
      </c>
      <c r="AB43" s="75">
        <f>-STOA!N43</f>
        <v>-211.28</v>
      </c>
      <c r="AC43">
        <f t="shared" si="0"/>
        <v>16.096678193530973</v>
      </c>
      <c r="AD43">
        <f t="shared" si="1"/>
        <v>1427.6214413325492</v>
      </c>
      <c r="AE43">
        <f>'IDT-1'!B43</f>
        <v>0</v>
      </c>
      <c r="AF43" s="24"/>
      <c r="AG43">
        <f t="shared" si="2"/>
        <v>1427.6214413325492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-24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10.555160000000001</v>
      </c>
      <c r="E44">
        <f>GT_NG!P44</f>
        <v>15.134108951546672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640.18978818904793</v>
      </c>
      <c r="P44" s="36">
        <v>118.79999999999998</v>
      </c>
      <c r="Q44" s="36">
        <v>38.56</v>
      </c>
      <c r="R44" s="38">
        <v>44.999999999999993</v>
      </c>
      <c r="S44" s="38">
        <v>0</v>
      </c>
      <c r="T44" s="37">
        <f>SUMPRODUCT(LTA!J44:AN44,LTA!J$101:AN$101,LTA!J$103:AN$103)</f>
        <v>475.94</v>
      </c>
      <c r="U44" s="37">
        <f>SUMPRODUCT(LTA!J44:AN44,LTA!J$102:AN$102,LTA!J$103:AN$103)</f>
        <v>57.35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101.28</v>
      </c>
      <c r="Z44" s="34">
        <f>IEX!N44</f>
        <v>0</v>
      </c>
      <c r="AA44" s="75">
        <f>STOA!H44</f>
        <v>97.4</v>
      </c>
      <c r="AB44" s="75">
        <f>-STOA!N44</f>
        <v>-211.28</v>
      </c>
      <c r="AC44">
        <f t="shared" si="0"/>
        <v>16.115237269250034</v>
      </c>
      <c r="AD44">
        <f t="shared" si="1"/>
        <v>1435.8377095060837</v>
      </c>
      <c r="AE44">
        <f>'IDT-1'!B44</f>
        <v>0</v>
      </c>
      <c r="AF44" s="24"/>
      <c r="AG44">
        <f t="shared" si="2"/>
        <v>1435.8377095060837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-21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10.555160000000001</v>
      </c>
      <c r="E45">
        <f>GT_NG!P45</f>
        <v>15.134108951546672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594.49071890112975</v>
      </c>
      <c r="P45" s="36">
        <v>117.89</v>
      </c>
      <c r="Q45" s="36">
        <v>38.21</v>
      </c>
      <c r="R45" s="38">
        <v>45.600000000000009</v>
      </c>
      <c r="S45" s="38">
        <v>0</v>
      </c>
      <c r="T45" s="37">
        <f>SUMPRODUCT(LTA!J45:AN45,LTA!J$101:AN$101,LTA!J$103:AN$103)</f>
        <v>501.24</v>
      </c>
      <c r="U45" s="37">
        <f>SUMPRODUCT(LTA!J45:AN45,LTA!J$102:AN$102,LTA!J$103:AN$103)</f>
        <v>60.74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74.27</v>
      </c>
      <c r="Z45" s="34">
        <f>IEX!N45</f>
        <v>0</v>
      </c>
      <c r="AA45" s="75">
        <f>STOA!H45</f>
        <v>97.4</v>
      </c>
      <c r="AB45" s="75">
        <f>-STOA!N45</f>
        <v>-211.28</v>
      </c>
      <c r="AC45">
        <f t="shared" si="0"/>
        <v>15.667374775008851</v>
      </c>
      <c r="AD45">
        <f t="shared" si="1"/>
        <v>1425.1465027124068</v>
      </c>
      <c r="AE45">
        <f>'IDT-1'!B45</f>
        <v>0</v>
      </c>
      <c r="AF45" s="24"/>
      <c r="AG45">
        <f t="shared" si="2"/>
        <v>1425.1465027124068</v>
      </c>
      <c r="AI45" s="34">
        <f>PXIL!H45</f>
        <v>0</v>
      </c>
      <c r="AJ45" s="34">
        <f>PXIL!N45</f>
        <v>0</v>
      </c>
      <c r="AK45" s="34">
        <f>RTM_IEX!H45</f>
        <v>12.54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10.555160000000001</v>
      </c>
      <c r="E46">
        <f>GT_NG!P46</f>
        <v>15.134108951546672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587.73950547352592</v>
      </c>
      <c r="P46" s="36">
        <v>117.89</v>
      </c>
      <c r="Q46" s="36">
        <v>38.21</v>
      </c>
      <c r="R46" s="38">
        <v>45.6</v>
      </c>
      <c r="S46" s="38">
        <v>0</v>
      </c>
      <c r="T46" s="37">
        <f>SUMPRODUCT(LTA!J46:AN46,LTA!J$101:AN$101,LTA!J$103:AN$103)</f>
        <v>522.41000000000008</v>
      </c>
      <c r="U46" s="37">
        <f>SUMPRODUCT(LTA!J46:AN46,LTA!J$102:AN$102,LTA!J$103:AN$103)</f>
        <v>60.73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54.01</v>
      </c>
      <c r="Z46" s="34">
        <f>IEX!N46</f>
        <v>0</v>
      </c>
      <c r="AA46" s="75">
        <f>STOA!H46</f>
        <v>97.4</v>
      </c>
      <c r="AB46" s="75">
        <f>-STOA!N46</f>
        <v>-211.28</v>
      </c>
      <c r="AC46">
        <f t="shared" si="0"/>
        <v>15.61822458221698</v>
      </c>
      <c r="AD46">
        <f t="shared" si="1"/>
        <v>1419.344439477595</v>
      </c>
      <c r="AE46">
        <f>'IDT-1'!B46</f>
        <v>0</v>
      </c>
      <c r="AF46" s="24"/>
      <c r="AG46">
        <f t="shared" si="2"/>
        <v>1419.344439477595</v>
      </c>
      <c r="AI46" s="34">
        <f>PXIL!H46</f>
        <v>0</v>
      </c>
      <c r="AJ46" s="34">
        <f>PXIL!N46</f>
        <v>0</v>
      </c>
      <c r="AK46" s="34">
        <f>RTM_IEX!H46</f>
        <v>12.54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10.555160000000001</v>
      </c>
      <c r="E47">
        <f>GT_NG!P47</f>
        <v>14.165015928178397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611.06086919649249</v>
      </c>
      <c r="P47" s="36">
        <v>117.89</v>
      </c>
      <c r="Q47" s="36">
        <v>38.21</v>
      </c>
      <c r="R47" s="38">
        <v>44.600000000000009</v>
      </c>
      <c r="S47" s="38">
        <v>0</v>
      </c>
      <c r="T47" s="37">
        <f>SUMPRODUCT(LTA!J47:AN47,LTA!J$101:AN$101,LTA!J$103:AN$103)</f>
        <v>526.94000000000005</v>
      </c>
      <c r="U47" s="37">
        <f>SUMPRODUCT(LTA!J47:AN47,LTA!J$102:AN$102,LTA!J$103:AN$103)</f>
        <v>65.81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34.72</v>
      </c>
      <c r="Z47" s="34">
        <f>IEX!N47</f>
        <v>0</v>
      </c>
      <c r="AA47" s="75">
        <f>STOA!H47</f>
        <v>97.4</v>
      </c>
      <c r="AB47" s="75">
        <f>-STOA!N47</f>
        <v>-211.28</v>
      </c>
      <c r="AC47">
        <f t="shared" si="0"/>
        <v>15.610935656093606</v>
      </c>
      <c r="AD47">
        <f t="shared" si="1"/>
        <v>1418.4839991033164</v>
      </c>
      <c r="AE47">
        <f>'IDT-1'!B47</f>
        <v>0</v>
      </c>
      <c r="AF47" s="24"/>
      <c r="AG47">
        <f t="shared" si="2"/>
        <v>1418.4839991033164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10.555160000000001</v>
      </c>
      <c r="E48">
        <f>GT_NG!P48</f>
        <v>14.165015928178397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611.06086919649249</v>
      </c>
      <c r="P48" s="36">
        <v>117.89</v>
      </c>
      <c r="Q48" s="36">
        <v>38.21</v>
      </c>
      <c r="R48" s="38">
        <v>44.600000000000009</v>
      </c>
      <c r="S48" s="38">
        <v>0</v>
      </c>
      <c r="T48" s="37">
        <f>SUMPRODUCT(LTA!J48:AN48,LTA!J$101:AN$101,LTA!J$103:AN$103)</f>
        <v>533.53</v>
      </c>
      <c r="U48" s="37">
        <f>SUMPRODUCT(LTA!J48:AN48,LTA!J$102:AN$102,LTA!J$103:AN$103)</f>
        <v>65.680000000000007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20.25</v>
      </c>
      <c r="Z48" s="34">
        <f>IEX!N48</f>
        <v>0</v>
      </c>
      <c r="AA48" s="75">
        <f>STOA!H48</f>
        <v>97.4</v>
      </c>
      <c r="AB48" s="75">
        <f>-STOA!N48</f>
        <v>-211.28</v>
      </c>
      <c r="AC48">
        <f t="shared" si="0"/>
        <v>15.543651656093608</v>
      </c>
      <c r="AD48">
        <f t="shared" si="1"/>
        <v>1410.5412831033168</v>
      </c>
      <c r="AE48">
        <f>'IDT-1'!B48</f>
        <v>0</v>
      </c>
      <c r="AF48" s="24"/>
      <c r="AG48">
        <f t="shared" si="2"/>
        <v>1410.5412831033168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10.555160000000001</v>
      </c>
      <c r="E49">
        <f>GT_NG!P49</f>
        <v>14.165015928178397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587.5780612448666</v>
      </c>
      <c r="P49" s="36">
        <v>117.89</v>
      </c>
      <c r="Q49" s="36">
        <v>38.21</v>
      </c>
      <c r="R49" s="38">
        <v>44.600000000000009</v>
      </c>
      <c r="S49" s="38">
        <v>0</v>
      </c>
      <c r="T49" s="37">
        <f>SUMPRODUCT(LTA!J49:AN49,LTA!J$101:AN$101,LTA!J$103:AN$103)</f>
        <v>538.23</v>
      </c>
      <c r="U49" s="37">
        <f>SUMPRODUCT(LTA!J49:AN49,LTA!J$102:AN$102,LTA!J$103:AN$103)</f>
        <v>65.52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5.79</v>
      </c>
      <c r="Z49" s="34">
        <f>IEX!N49</f>
        <v>0</v>
      </c>
      <c r="AA49" s="75">
        <f>STOA!H49</f>
        <v>97.4</v>
      </c>
      <c r="AB49" s="75">
        <f>-STOA!N49</f>
        <v>-211.28</v>
      </c>
      <c r="AC49">
        <f t="shared" si="0"/>
        <v>15.344128069299948</v>
      </c>
      <c r="AD49">
        <f t="shared" si="1"/>
        <v>1386.9879987384843</v>
      </c>
      <c r="AE49">
        <f>'IDT-1'!B49</f>
        <v>0</v>
      </c>
      <c r="AF49" s="24"/>
      <c r="AG49">
        <f t="shared" si="2"/>
        <v>1386.9879987384843</v>
      </c>
      <c r="AI49" s="34">
        <f>PXIL!H49</f>
        <v>0</v>
      </c>
      <c r="AJ49" s="34">
        <f>PXIL!N49</f>
        <v>0</v>
      </c>
      <c r="AK49" s="34">
        <f>RTM_IEX!H49</f>
        <v>9.65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10.555160000000001</v>
      </c>
      <c r="E50">
        <f>GT_NG!P50</f>
        <v>13.35773933790635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578.89572447151306</v>
      </c>
      <c r="P50" s="36">
        <v>117.89</v>
      </c>
      <c r="Q50" s="36">
        <v>38.21</v>
      </c>
      <c r="R50" s="38">
        <v>44.600000000000009</v>
      </c>
      <c r="S50" s="38">
        <v>0</v>
      </c>
      <c r="T50" s="37">
        <f>SUMPRODUCT(LTA!J50:AN50,LTA!J$101:AN$101,LTA!J$103:AN$103)</f>
        <v>539.27</v>
      </c>
      <c r="U50" s="37">
        <f>SUMPRODUCT(LTA!J50:AN50,LTA!J$102:AN$102,LTA!J$103:AN$103)</f>
        <v>65.319999999999993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97.4</v>
      </c>
      <c r="AB50" s="75">
        <f>-STOA!N50</f>
        <v>-211.28</v>
      </c>
      <c r="AC50">
        <f t="shared" si="0"/>
        <v>15.222835317045494</v>
      </c>
      <c r="AD50">
        <f t="shared" si="1"/>
        <v>1372.6696781271132</v>
      </c>
      <c r="AE50">
        <f>'IDT-1'!B50</f>
        <v>0</v>
      </c>
      <c r="AF50" s="24"/>
      <c r="AG50">
        <f t="shared" si="2"/>
        <v>1372.6696781271132</v>
      </c>
      <c r="AI50" s="34">
        <f>PXIL!H50</f>
        <v>0</v>
      </c>
      <c r="AJ50" s="34">
        <f>PXIL!N50</f>
        <v>0</v>
      </c>
      <c r="AK50" s="34">
        <f>RTM_IEX!H50</f>
        <v>9.65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10.555160000000001</v>
      </c>
      <c r="E51">
        <f>GT_NG!P51</f>
        <v>13.35773933790635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570.72871248776994</v>
      </c>
      <c r="P51" s="36">
        <v>117.89</v>
      </c>
      <c r="Q51" s="36">
        <v>38.21</v>
      </c>
      <c r="R51" s="38">
        <v>44.600000000000009</v>
      </c>
      <c r="S51" s="38">
        <v>0</v>
      </c>
      <c r="T51" s="37">
        <f>SUMPRODUCT(LTA!J51:AN51,LTA!J$101:AN$101,LTA!J$103:AN$103)</f>
        <v>540</v>
      </c>
      <c r="U51" s="37">
        <f>SUMPRODUCT(LTA!J51:AN51,LTA!J$102:AN$102,LTA!J$103:AN$103)</f>
        <v>61.74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97.4</v>
      </c>
      <c r="AB51" s="75">
        <f>-STOA!N51</f>
        <v>-211.28</v>
      </c>
      <c r="AC51">
        <f t="shared" si="0"/>
        <v>15.155828399308824</v>
      </c>
      <c r="AD51">
        <f t="shared" si="1"/>
        <v>1364.7596710285798</v>
      </c>
      <c r="AE51">
        <f>'IDT-1'!B51</f>
        <v>0</v>
      </c>
      <c r="AF51" s="24"/>
      <c r="AG51">
        <f t="shared" si="2"/>
        <v>1364.7596710285798</v>
      </c>
      <c r="AI51" s="34">
        <f>PXIL!H51</f>
        <v>0</v>
      </c>
      <c r="AJ51" s="34">
        <f>PXIL!N51</f>
        <v>0</v>
      </c>
      <c r="AK51" s="34">
        <f>RTM_IEX!H51</f>
        <v>14.46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10.555160000000001</v>
      </c>
      <c r="E52">
        <f>GT_NG!P52</f>
        <v>13.35773933790635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550.47163313498697</v>
      </c>
      <c r="P52" s="36">
        <v>117.89</v>
      </c>
      <c r="Q52" s="36">
        <v>38.214873927038624</v>
      </c>
      <c r="R52" s="38">
        <v>44.600000000000009</v>
      </c>
      <c r="S52" s="38">
        <v>0</v>
      </c>
      <c r="T52" s="37">
        <f>SUMPRODUCT(LTA!J52:AN52,LTA!J$101:AN$101,LTA!J$103:AN$103)</f>
        <v>540.38</v>
      </c>
      <c r="U52" s="37">
        <f>SUMPRODUCT(LTA!J52:AN52,LTA!J$102:AN$102,LTA!J$103:AN$103)</f>
        <v>60.68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97.4</v>
      </c>
      <c r="AB52" s="75">
        <f>-STOA!N52</f>
        <v>-211.28</v>
      </c>
      <c r="AC52">
        <f t="shared" si="0"/>
        <v>15.061057873732572</v>
      </c>
      <c r="AD52">
        <f t="shared" si="1"/>
        <v>1353.5722361284115</v>
      </c>
      <c r="AE52">
        <f>'IDT-1'!B52</f>
        <v>0</v>
      </c>
      <c r="AF52" s="24"/>
      <c r="AG52">
        <f t="shared" si="2"/>
        <v>1353.5722361284115</v>
      </c>
      <c r="AI52" s="34">
        <f>PXIL!H52</f>
        <v>0</v>
      </c>
      <c r="AJ52" s="34">
        <f>PXIL!N52</f>
        <v>0</v>
      </c>
      <c r="AK52" s="34">
        <f>RTM_IEX!H52</f>
        <v>24.11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10.555160000000001</v>
      </c>
      <c r="E53">
        <f>GT_NG!P53</f>
        <v>13.35773933790635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511.92535998077614</v>
      </c>
      <c r="P53" s="36">
        <v>117.89</v>
      </c>
      <c r="Q53" s="36">
        <v>14.47</v>
      </c>
      <c r="R53" s="38">
        <v>44.600000000000009</v>
      </c>
      <c r="S53" s="38">
        <v>0</v>
      </c>
      <c r="T53" s="37">
        <f>SUMPRODUCT(LTA!J53:AN53,LTA!J$101:AN$101,LTA!J$103:AN$103)</f>
        <v>539.96</v>
      </c>
      <c r="U53" s="37">
        <f>SUMPRODUCT(LTA!J53:AN53,LTA!J$102:AN$102,LTA!J$103:AN$103)</f>
        <v>60.25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97.4</v>
      </c>
      <c r="AB53" s="75">
        <f>-STOA!N53</f>
        <v>-211.28</v>
      </c>
      <c r="AC53">
        <f t="shared" si="0"/>
        <v>14.984356238250076</v>
      </c>
      <c r="AD53">
        <f t="shared" si="1"/>
        <v>1344.5177906826445</v>
      </c>
      <c r="AE53">
        <f>'IDT-1'!B53</f>
        <v>0</v>
      </c>
      <c r="AF53" s="24"/>
      <c r="AG53">
        <f t="shared" si="2"/>
        <v>1344.5177906826445</v>
      </c>
      <c r="AI53" s="34">
        <f>PXIL!H53</f>
        <v>0</v>
      </c>
      <c r="AJ53" s="34">
        <f>PXIL!N53</f>
        <v>0</v>
      </c>
      <c r="AK53" s="34">
        <f>RTM_IEX!H53</f>
        <v>78.12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10.555160000000001</v>
      </c>
      <c r="E54">
        <f>GT_NG!P54</f>
        <v>13.35773933790635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507.10445946587191</v>
      </c>
      <c r="P54" s="36">
        <v>92.59</v>
      </c>
      <c r="Q54" s="36">
        <v>14.47</v>
      </c>
      <c r="R54" s="38">
        <v>44.600000000000009</v>
      </c>
      <c r="S54" s="38">
        <v>0</v>
      </c>
      <c r="T54" s="37">
        <f>SUMPRODUCT(LTA!J54:AN54,LTA!J$101:AN$101,LTA!J$103:AN$103)</f>
        <v>539.36</v>
      </c>
      <c r="U54" s="37">
        <f>SUMPRODUCT(LTA!J54:AN54,LTA!J$102:AN$102,LTA!J$103:AN$103)</f>
        <v>59.57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97.4</v>
      </c>
      <c r="AB54" s="75">
        <f>-STOA!N54</f>
        <v>-211.28</v>
      </c>
      <c r="AC54">
        <f t="shared" si="0"/>
        <v>14.68010067392488</v>
      </c>
      <c r="AD54">
        <f t="shared" si="1"/>
        <v>1308.6011457320656</v>
      </c>
      <c r="AE54">
        <f>'IDT-1'!B54</f>
        <v>0</v>
      </c>
      <c r="AF54" s="24"/>
      <c r="AG54">
        <f t="shared" si="2"/>
        <v>1308.6011457320656</v>
      </c>
      <c r="AI54" s="34">
        <f>PXIL!H54</f>
        <v>0</v>
      </c>
      <c r="AJ54" s="34">
        <f>PXIL!N54</f>
        <v>0</v>
      </c>
      <c r="AK54" s="34">
        <f>RTM_IEX!H54</f>
        <v>73.3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10.555160000000001</v>
      </c>
      <c r="E55">
        <f>GT_NG!P55</f>
        <v>13.35773933790635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488.53846731020508</v>
      </c>
      <c r="P55" s="36">
        <v>69.14</v>
      </c>
      <c r="Q55" s="36">
        <v>14.465455402010051</v>
      </c>
      <c r="R55" s="38">
        <v>44.600000000000009</v>
      </c>
      <c r="S55" s="38">
        <v>0</v>
      </c>
      <c r="T55" s="37">
        <f>SUMPRODUCT(LTA!J55:AN55,LTA!J$101:AN$101,LTA!J$103:AN$103)</f>
        <v>531.19000000000005</v>
      </c>
      <c r="U55" s="37">
        <f>SUMPRODUCT(LTA!J55:AN55,LTA!J$102:AN$102,LTA!J$103:AN$103)</f>
        <v>56.76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97.4</v>
      </c>
      <c r="AB55" s="75">
        <f>-STOA!N55</f>
        <v>-211.28</v>
      </c>
      <c r="AC55">
        <f t="shared" si="0"/>
        <v>14.307808165194166</v>
      </c>
      <c r="AD55">
        <f t="shared" si="1"/>
        <v>1264.6529014871394</v>
      </c>
      <c r="AE55">
        <f>'IDT-1'!B55</f>
        <v>0</v>
      </c>
      <c r="AF55" s="24"/>
      <c r="AG55">
        <f t="shared" si="2"/>
        <v>1264.6529014871394</v>
      </c>
      <c r="AI55" s="34">
        <f>PXIL!H55</f>
        <v>0</v>
      </c>
      <c r="AJ55" s="34">
        <f>PXIL!N55</f>
        <v>0</v>
      </c>
      <c r="AK55" s="34">
        <f>RTM_IEX!H55</f>
        <v>81.98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10.555160000000001</v>
      </c>
      <c r="E56">
        <f>GT_NG!P56</f>
        <v>13.35773933790635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527.25941823395726</v>
      </c>
      <c r="P56" s="36">
        <v>57.870000000000005</v>
      </c>
      <c r="Q56" s="36">
        <v>14.465455402010051</v>
      </c>
      <c r="R56" s="38">
        <v>44.600000000000009</v>
      </c>
      <c r="S56" s="38">
        <v>0</v>
      </c>
      <c r="T56" s="37">
        <f>SUMPRODUCT(LTA!J56:AN56,LTA!J$101:AN$101,LTA!J$103:AN$103)</f>
        <v>529.31999999999994</v>
      </c>
      <c r="U56" s="37">
        <f>SUMPRODUCT(LTA!J56:AN56,LTA!J$102:AN$102,LTA!J$103:AN$103)</f>
        <v>53.87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97.4</v>
      </c>
      <c r="AB56" s="75">
        <f>-STOA!N56</f>
        <v>-211.28</v>
      </c>
      <c r="AC56">
        <f t="shared" si="0"/>
        <v>14.125788152953682</v>
      </c>
      <c r="AD56">
        <f t="shared" si="1"/>
        <v>1243.165872423132</v>
      </c>
      <c r="AE56">
        <f>'IDT-1'!B56</f>
        <v>0</v>
      </c>
      <c r="AF56" s="24"/>
      <c r="AG56">
        <f t="shared" si="2"/>
        <v>1243.165872423132</v>
      </c>
      <c r="AI56" s="34">
        <f>PXIL!H56</f>
        <v>0</v>
      </c>
      <c r="AJ56" s="34">
        <f>PXIL!N56</f>
        <v>0</v>
      </c>
      <c r="AK56" s="34">
        <f>RTM_IEX!H56</f>
        <v>37.619999999999997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10.555160000000001</v>
      </c>
      <c r="E57">
        <f>GT_NG!P57</f>
        <v>13.35773933790635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554.05512604780188</v>
      </c>
      <c r="P57" s="36">
        <v>79.099999999999994</v>
      </c>
      <c r="Q57" s="36">
        <v>14.465455402010051</v>
      </c>
      <c r="R57" s="38">
        <v>44.600000000000009</v>
      </c>
      <c r="S57" s="38">
        <v>0</v>
      </c>
      <c r="T57" s="37">
        <f>SUMPRODUCT(LTA!J57:AN57,LTA!J$101:AN$101,LTA!J$103:AN$103)</f>
        <v>524.48</v>
      </c>
      <c r="U57" s="37">
        <f>SUMPRODUCT(LTA!J57:AN57,LTA!J$102:AN$102,LTA!J$103:AN$103)</f>
        <v>53.43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97.4</v>
      </c>
      <c r="AB57" s="75">
        <f>-STOA!N57</f>
        <v>-211.28</v>
      </c>
      <c r="AC57">
        <f t="shared" si="0"/>
        <v>14.228142202664202</v>
      </c>
      <c r="AD57">
        <f t="shared" si="1"/>
        <v>1241.1892261872665</v>
      </c>
      <c r="AE57">
        <f>'IDT-1'!B57</f>
        <v>0</v>
      </c>
      <c r="AF57" s="24"/>
      <c r="AG57">
        <f t="shared" si="2"/>
        <v>1241.1892261872665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10.555160000000001</v>
      </c>
      <c r="E58">
        <f>GT_NG!P58</f>
        <v>13.35773933790635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554.05512604780188</v>
      </c>
      <c r="P58" s="36">
        <v>92.59</v>
      </c>
      <c r="Q58" s="36">
        <v>14.465455402010051</v>
      </c>
      <c r="R58" s="38">
        <v>44.600000000000009</v>
      </c>
      <c r="S58" s="38">
        <v>0</v>
      </c>
      <c r="T58" s="37">
        <f>SUMPRODUCT(LTA!J58:AN58,LTA!J$101:AN$101,LTA!J$103:AN$103)</f>
        <v>506.78000000000003</v>
      </c>
      <c r="U58" s="37">
        <f>SUMPRODUCT(LTA!J58:AN58,LTA!J$102:AN$102,LTA!J$103:AN$103)</f>
        <v>53.11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97.4</v>
      </c>
      <c r="AB58" s="75">
        <f>-STOA!N58</f>
        <v>-211.28</v>
      </c>
      <c r="AC58">
        <f t="shared" si="0"/>
        <v>14.20703251811398</v>
      </c>
      <c r="AD58">
        <f t="shared" si="1"/>
        <v>1234.6803358718166</v>
      </c>
      <c r="AE58">
        <f>'IDT-1'!B58</f>
        <v>0</v>
      </c>
      <c r="AF58" s="24"/>
      <c r="AG58">
        <f t="shared" si="2"/>
        <v>1234.6803358718166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10.555160000000001</v>
      </c>
      <c r="E59">
        <f>GT_NG!P59</f>
        <v>13.35773933790635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553.48529962347823</v>
      </c>
      <c r="P59" s="36">
        <v>106.09999999999998</v>
      </c>
      <c r="Q59" s="36">
        <v>14.466732896816438</v>
      </c>
      <c r="R59" s="38">
        <v>44.600000000000009</v>
      </c>
      <c r="S59" s="38">
        <v>0</v>
      </c>
      <c r="T59" s="37">
        <f>SUMPRODUCT(LTA!J59:AN59,LTA!J$101:AN$101,LTA!J$103:AN$103)</f>
        <v>498.92</v>
      </c>
      <c r="U59" s="37">
        <f>SUMPRODUCT(LTA!J59:AN59,LTA!J$102:AN$102,LTA!J$103:AN$103)</f>
        <v>52.86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97.4</v>
      </c>
      <c r="AB59" s="75">
        <f>-STOA!N59</f>
        <v>-211.28</v>
      </c>
      <c r="AC59">
        <f t="shared" si="0"/>
        <v>14.171376287582031</v>
      </c>
      <c r="AD59">
        <f t="shared" si="1"/>
        <v>1248.5474431728312</v>
      </c>
      <c r="AE59">
        <f>'IDT-1'!B59</f>
        <v>0</v>
      </c>
      <c r="AF59" s="24"/>
      <c r="AG59">
        <f t="shared" si="2"/>
        <v>1248.5474431728312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10.555160000000001</v>
      </c>
      <c r="E60">
        <f>GT_NG!P60</f>
        <v>13.35773933790635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505.57003361694609</v>
      </c>
      <c r="P60" s="36">
        <v>117.89</v>
      </c>
      <c r="Q60" s="36">
        <v>14.467712614606386</v>
      </c>
      <c r="R60" s="38">
        <v>44.600000000000009</v>
      </c>
      <c r="S60" s="38">
        <v>0</v>
      </c>
      <c r="T60" s="37">
        <f>SUMPRODUCT(LTA!J60:AN60,LTA!J$101:AN$101,LTA!J$103:AN$103)</f>
        <v>477.38</v>
      </c>
      <c r="U60" s="37">
        <f>SUMPRODUCT(LTA!J60:AN60,LTA!J$102:AN$102,LTA!J$103:AN$103)</f>
        <v>52.86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97.4</v>
      </c>
      <c r="AB60" s="75">
        <f>-STOA!N60</f>
        <v>-211.28</v>
      </c>
      <c r="AC60">
        <f t="shared" si="0"/>
        <v>14.059704282756595</v>
      </c>
      <c r="AD60">
        <f t="shared" si="1"/>
        <v>1235.364828888914</v>
      </c>
      <c r="AE60">
        <f>'IDT-1'!B60</f>
        <v>0</v>
      </c>
      <c r="AF60" s="24"/>
      <c r="AG60">
        <f t="shared" si="2"/>
        <v>1235.364828888914</v>
      </c>
      <c r="AI60" s="34">
        <f>PXIL!H60</f>
        <v>0</v>
      </c>
      <c r="AJ60" s="34">
        <f>PXIL!N60</f>
        <v>0</v>
      </c>
      <c r="AK60" s="34">
        <f>RTM_IEX!H60</f>
        <v>44.37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10.555160000000001</v>
      </c>
      <c r="E61">
        <f>GT_NG!P61</f>
        <v>13.35773933790635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509.49381509782216</v>
      </c>
      <c r="P61" s="36">
        <v>117.89525778253501</v>
      </c>
      <c r="Q61" s="36">
        <v>19.287166568742652</v>
      </c>
      <c r="R61" s="38">
        <v>44.600000000000009</v>
      </c>
      <c r="S61" s="38">
        <v>0</v>
      </c>
      <c r="T61" s="37">
        <f>SUMPRODUCT(LTA!J61:AN61,LTA!J$101:AN$101,LTA!J$103:AN$103)</f>
        <v>457.71999999999997</v>
      </c>
      <c r="U61" s="37">
        <f>SUMPRODUCT(LTA!J61:AN61,LTA!J$102:AN$102,LTA!J$103:AN$103)</f>
        <v>52.86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97.4</v>
      </c>
      <c r="AB61" s="75">
        <f>-STOA!N61</f>
        <v>-211.28</v>
      </c>
      <c r="AC61">
        <f t="shared" si="0"/>
        <v>13.797947625783992</v>
      </c>
      <c r="AD61">
        <f t="shared" si="1"/>
        <v>1204.4650787634341</v>
      </c>
      <c r="AE61">
        <f>'IDT-1'!B61</f>
        <v>0</v>
      </c>
      <c r="AF61" s="24"/>
      <c r="AG61">
        <f t="shared" si="2"/>
        <v>1204.4650787634341</v>
      </c>
      <c r="AI61" s="34">
        <f>PXIL!H61</f>
        <v>0</v>
      </c>
      <c r="AJ61" s="34">
        <f>PXIL!N61</f>
        <v>0</v>
      </c>
      <c r="AK61" s="34">
        <f>RTM_IEX!H61</f>
        <v>24.12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10.555160000000001</v>
      </c>
      <c r="E62">
        <f>GT_NG!P62</f>
        <v>14.690123804164321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519.89738435623485</v>
      </c>
      <c r="P62" s="36">
        <v>117.89525778253501</v>
      </c>
      <c r="Q62" s="36">
        <v>28.936276855782836</v>
      </c>
      <c r="R62" s="38">
        <v>45.1</v>
      </c>
      <c r="S62" s="38">
        <v>0</v>
      </c>
      <c r="T62" s="37">
        <f>SUMPRODUCT(LTA!J62:AN62,LTA!J$101:AN$101,LTA!J$103:AN$103)</f>
        <v>431.26000000000005</v>
      </c>
      <c r="U62" s="37">
        <f>SUMPRODUCT(LTA!J62:AN62,LTA!J$102:AN$102,LTA!J$103:AN$103)</f>
        <v>52.86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97.4</v>
      </c>
      <c r="AB62" s="75">
        <f>-STOA!N62</f>
        <v>-211.28</v>
      </c>
      <c r="AC62">
        <f t="shared" si="0"/>
        <v>13.759434163482368</v>
      </c>
      <c r="AD62">
        <f t="shared" si="1"/>
        <v>1199.9186562374466</v>
      </c>
      <c r="AE62">
        <f>'IDT-1'!B62</f>
        <v>0</v>
      </c>
      <c r="AF62" s="24"/>
      <c r="AG62">
        <f t="shared" si="2"/>
        <v>1199.9186562374466</v>
      </c>
      <c r="AI62" s="34">
        <f>PXIL!H62</f>
        <v>0</v>
      </c>
      <c r="AJ62" s="34">
        <f>PXIL!N62</f>
        <v>0</v>
      </c>
      <c r="AK62" s="34">
        <f>RTM_IEX!H62</f>
        <v>24.11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10.555160000000001</v>
      </c>
      <c r="E63">
        <f>GT_NG!P63</f>
        <v>14.690123804164321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550.71753608097094</v>
      </c>
      <c r="P63" s="36">
        <v>117.89</v>
      </c>
      <c r="Q63" s="36">
        <v>38.21</v>
      </c>
      <c r="R63" s="38">
        <v>45.1</v>
      </c>
      <c r="S63" s="38">
        <v>0</v>
      </c>
      <c r="T63" s="37">
        <f>SUMPRODUCT(LTA!J63:AN63,LTA!J$101:AN$101,LTA!J$103:AN$103)</f>
        <v>402.34999999999997</v>
      </c>
      <c r="U63" s="37">
        <f>SUMPRODUCT(LTA!J63:AN63,LTA!J$102:AN$102,LTA!J$103:AN$103)</f>
        <v>52.86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14.47</v>
      </c>
      <c r="Z63" s="34">
        <f>IEX!N63</f>
        <v>0</v>
      </c>
      <c r="AA63" s="75">
        <f>STOA!H63</f>
        <v>97.4</v>
      </c>
      <c r="AB63" s="75">
        <f>-STOA!N63</f>
        <v>-211.28</v>
      </c>
      <c r="AC63">
        <f t="shared" si="0"/>
        <v>13.892562564081507</v>
      </c>
      <c r="AD63">
        <f t="shared" si="1"/>
        <v>1215.6341469557929</v>
      </c>
      <c r="AE63">
        <f>'IDT-1'!B63</f>
        <v>0</v>
      </c>
      <c r="AF63" s="24"/>
      <c r="AG63">
        <f t="shared" si="2"/>
        <v>1215.6341469557929</v>
      </c>
      <c r="AI63" s="34">
        <f>PXIL!H63</f>
        <v>0</v>
      </c>
      <c r="AJ63" s="34">
        <f>PXIL!N63</f>
        <v>0</v>
      </c>
      <c r="AK63" s="34">
        <f>RTM_IEX!H63</f>
        <v>12.54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10.555160000000001</v>
      </c>
      <c r="E64">
        <f>GT_NG!P64</f>
        <v>14.690123804164321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558.99452171551889</v>
      </c>
      <c r="P64" s="36">
        <v>117.89</v>
      </c>
      <c r="Q64" s="36">
        <v>38.21</v>
      </c>
      <c r="R64" s="38">
        <v>45.1</v>
      </c>
      <c r="S64" s="38">
        <v>0</v>
      </c>
      <c r="T64" s="37">
        <f>SUMPRODUCT(LTA!J64:AN64,LTA!J$101:AN$101,LTA!J$103:AN$103)</f>
        <v>366.53</v>
      </c>
      <c r="U64" s="37">
        <f>SUMPRODUCT(LTA!J64:AN64,LTA!J$102:AN$102,LTA!J$103:AN$103)</f>
        <v>52.86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50.16</v>
      </c>
      <c r="Z64" s="34">
        <f>IEX!N64</f>
        <v>0</v>
      </c>
      <c r="AA64" s="75">
        <f>STOA!H64</f>
        <v>97.4</v>
      </c>
      <c r="AB64" s="75">
        <f>-STOA!N64</f>
        <v>-211.28</v>
      </c>
      <c r="AC64">
        <f t="shared" si="0"/>
        <v>13.92857324341171</v>
      </c>
      <c r="AD64">
        <f t="shared" si="1"/>
        <v>1219.8851219110109</v>
      </c>
      <c r="AE64">
        <f>'IDT-1'!B64</f>
        <v>0</v>
      </c>
      <c r="AF64" s="24"/>
      <c r="AG64">
        <f t="shared" si="2"/>
        <v>1219.8851219110109</v>
      </c>
      <c r="AI64" s="34">
        <f>PXIL!H64</f>
        <v>0</v>
      </c>
      <c r="AJ64" s="34">
        <f>PXIL!N64</f>
        <v>0</v>
      </c>
      <c r="AK64" s="34">
        <f>RTM_IEX!H64</f>
        <v>8.68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10.555160000000001</v>
      </c>
      <c r="E65">
        <f>GT_NG!P65</f>
        <v>14.690123804164321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558.41765132221929</v>
      </c>
      <c r="P65" s="36">
        <v>117.89</v>
      </c>
      <c r="Q65" s="36">
        <v>38.21</v>
      </c>
      <c r="R65" s="38">
        <v>45.100000000000009</v>
      </c>
      <c r="S65" s="38">
        <v>0</v>
      </c>
      <c r="T65" s="37">
        <f>SUMPRODUCT(LTA!J65:AN65,LTA!J$101:AN$101,LTA!J$103:AN$103)</f>
        <v>325.86</v>
      </c>
      <c r="U65" s="37">
        <f>SUMPRODUCT(LTA!J65:AN65,LTA!J$102:AN$102,LTA!J$103:AN$103)</f>
        <v>52.86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89.7</v>
      </c>
      <c r="Z65" s="34">
        <f>IEX!N65</f>
        <v>0</v>
      </c>
      <c r="AA65" s="75">
        <f>STOA!H65</f>
        <v>97.4</v>
      </c>
      <c r="AB65" s="75">
        <f>-STOA!N65</f>
        <v>-211.28</v>
      </c>
      <c r="AC65">
        <f t="shared" si="0"/>
        <v>13.881811532107992</v>
      </c>
      <c r="AD65">
        <f t="shared" si="1"/>
        <v>1214.3650132290147</v>
      </c>
      <c r="AE65">
        <f>'IDT-1'!B65</f>
        <v>0</v>
      </c>
      <c r="AF65" s="24"/>
      <c r="AG65">
        <f t="shared" si="2"/>
        <v>1214.3650132290147</v>
      </c>
      <c r="AI65" s="34">
        <f>PXIL!H65</f>
        <v>0</v>
      </c>
      <c r="AJ65" s="34">
        <f>PXIL!N65</f>
        <v>0</v>
      </c>
      <c r="AK65" s="34">
        <f>RTM_IEX!H65</f>
        <v>4.82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10.555160000000001</v>
      </c>
      <c r="E66">
        <f>GT_NG!P66</f>
        <v>14.690123804164321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566.89189271177258</v>
      </c>
      <c r="P66" s="36">
        <v>117.89</v>
      </c>
      <c r="Q66" s="36">
        <v>38.21</v>
      </c>
      <c r="R66" s="38">
        <v>45.100000000000009</v>
      </c>
      <c r="S66" s="38">
        <v>0</v>
      </c>
      <c r="T66" s="37">
        <f>SUMPRODUCT(LTA!J66:AN66,LTA!J$101:AN$101,LTA!J$103:AN$103)</f>
        <v>285.73</v>
      </c>
      <c r="U66" s="37">
        <f>SUMPRODUCT(LTA!J66:AN66,LTA!J$102:AN$102,LTA!J$103:AN$103)</f>
        <v>56.419999999999995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111.88</v>
      </c>
      <c r="Z66" s="34">
        <f>IEX!N66</f>
        <v>0</v>
      </c>
      <c r="AA66" s="75">
        <f>STOA!H66</f>
        <v>97.4</v>
      </c>
      <c r="AB66" s="75">
        <f>-STOA!N66</f>
        <v>-211.28</v>
      </c>
      <c r="AC66">
        <f t="shared" si="0"/>
        <v>13.888903159780241</v>
      </c>
      <c r="AD66">
        <f t="shared" si="1"/>
        <v>1215.2021629908959</v>
      </c>
      <c r="AE66">
        <f>'IDT-1'!B66</f>
        <v>0</v>
      </c>
      <c r="AF66" s="24"/>
      <c r="AG66">
        <f t="shared" si="2"/>
        <v>1215.2021629908959</v>
      </c>
      <c r="AI66" s="34">
        <f>PXIL!H66</f>
        <v>0</v>
      </c>
      <c r="AJ66" s="34">
        <f>PXIL!N66</f>
        <v>0</v>
      </c>
      <c r="AK66" s="34">
        <f>RTM_IEX!H66</f>
        <v>11.58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10.555160000000001</v>
      </c>
      <c r="E67">
        <f>GT_NG!P67</f>
        <v>14.690123804164321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598.84827871859272</v>
      </c>
      <c r="P67" s="36">
        <v>117.89</v>
      </c>
      <c r="Q67" s="36">
        <v>38.21</v>
      </c>
      <c r="R67" s="38">
        <v>45.6</v>
      </c>
      <c r="S67" s="38">
        <v>0</v>
      </c>
      <c r="T67" s="37">
        <f>SUMPRODUCT(LTA!J67:AN67,LTA!J$101:AN$101,LTA!J$103:AN$103)</f>
        <v>243.82</v>
      </c>
      <c r="U67" s="37">
        <f>SUMPRODUCT(LTA!J67:AN67,LTA!J$102:AN$102,LTA!J$103:AN$103)</f>
        <v>58.12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157.21</v>
      </c>
      <c r="Z67" s="34">
        <f>IEX!N67</f>
        <v>0</v>
      </c>
      <c r="AA67" s="75">
        <f>STOA!H67</f>
        <v>97.07</v>
      </c>
      <c r="AB67" s="75">
        <f>-STOA!N67</f>
        <v>-211.28</v>
      </c>
      <c r="AC67">
        <f t="shared" si="0"/>
        <v>14.214625852661086</v>
      </c>
      <c r="AD67">
        <f t="shared" si="1"/>
        <v>1227.542826304835</v>
      </c>
      <c r="AE67">
        <f>'IDT-1'!B67</f>
        <v>0</v>
      </c>
      <c r="AF67" s="24"/>
      <c r="AG67">
        <f t="shared" si="2"/>
        <v>1227.542826304835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-13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10.555160000000001</v>
      </c>
      <c r="E68">
        <f>GT_NG!P68</f>
        <v>14.690123804164321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627.83814235613772</v>
      </c>
      <c r="P68" s="36">
        <v>117.89</v>
      </c>
      <c r="Q68" s="36">
        <v>38.21</v>
      </c>
      <c r="R68" s="38">
        <v>44.02</v>
      </c>
      <c r="S68" s="38">
        <v>0</v>
      </c>
      <c r="T68" s="37">
        <f>SUMPRODUCT(LTA!J68:AN68,LTA!J$101:AN$101,LTA!J$103:AN$103)</f>
        <v>207.27999999999997</v>
      </c>
      <c r="U68" s="37">
        <f>SUMPRODUCT(LTA!J68:AN68,LTA!J$102:AN$102,LTA!J$103:AN$103)</f>
        <v>58.74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196.76</v>
      </c>
      <c r="Z68" s="34">
        <f>IEX!N68</f>
        <v>0</v>
      </c>
      <c r="AA68" s="75">
        <f>STOA!H68</f>
        <v>97.07</v>
      </c>
      <c r="AB68" s="75">
        <f>-STOA!N68</f>
        <v>-211.28</v>
      </c>
      <c r="AC68">
        <f t="shared" ref="AC68:AC98" si="3">SUMIF(B68:AB68,"&gt;0")*$AC$2-SUMIF(B68:AB68,"&lt;0")*($AC$2/(1-$AC$2))+SUMIF(AI68:AR68,"&gt;0")*$AC$2-SUMIF(AI68:AR68,"&lt;0")*($AC$2/(1-$AC$2))</f>
        <v>14.6786684926138</v>
      </c>
      <c r="AD68">
        <f t="shared" ref="AD68:AD98" si="4">SUM(B68:AB68,AI68:AR68)-AC68</f>
        <v>1234.1186473024272</v>
      </c>
      <c r="AE68">
        <f>'IDT-1'!B68</f>
        <v>0</v>
      </c>
      <c r="AF68" s="24"/>
      <c r="AG68">
        <f t="shared" ref="AG68:AG98" si="5">SUM(AD68:AF68)+AT68</f>
        <v>1234.1186473024272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-37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10.555160000000001</v>
      </c>
      <c r="E69">
        <f>GT_NG!P69</f>
        <v>14.690123804164321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82.253887602212032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640.68313907590641</v>
      </c>
      <c r="P69" s="36">
        <v>117.89</v>
      </c>
      <c r="Q69" s="36">
        <v>38.21</v>
      </c>
      <c r="R69" s="38">
        <v>18.769999999999996</v>
      </c>
      <c r="S69" s="38">
        <v>0</v>
      </c>
      <c r="T69" s="37">
        <f>SUMPRODUCT(LTA!J69:AN69,LTA!J$101:AN$101,LTA!J$103:AN$103)</f>
        <v>165.3</v>
      </c>
      <c r="U69" s="37">
        <f>SUMPRODUCT(LTA!J69:AN69,LTA!J$102:AN$102,LTA!J$103:AN$103)</f>
        <v>60.489999999999995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289.35000000000002</v>
      </c>
      <c r="Z69" s="34">
        <f>IEX!N69</f>
        <v>0</v>
      </c>
      <c r="AA69" s="75">
        <f>STOA!H69</f>
        <v>97.07</v>
      </c>
      <c r="AB69" s="75">
        <f>-STOA!N69</f>
        <v>-211.28</v>
      </c>
      <c r="AC69">
        <f t="shared" si="3"/>
        <v>15.329797599257303</v>
      </c>
      <c r="AD69">
        <f t="shared" si="4"/>
        <v>1232.6525128830253</v>
      </c>
      <c r="AE69">
        <f>'IDT-1'!B69</f>
        <v>0</v>
      </c>
      <c r="AF69" s="24"/>
      <c r="AG69">
        <f t="shared" si="5"/>
        <v>1232.6525128830253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-76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10.555160000000001</v>
      </c>
      <c r="E70">
        <f>GT_NG!P70</f>
        <v>14.690123804164321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82.253887602212032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648.70623587590637</v>
      </c>
      <c r="P70" s="36">
        <v>117.89</v>
      </c>
      <c r="Q70" s="36">
        <v>38.21</v>
      </c>
      <c r="R70" s="38">
        <v>8.7099999999999991</v>
      </c>
      <c r="S70" s="38">
        <v>0</v>
      </c>
      <c r="T70" s="37">
        <f>SUMPRODUCT(LTA!J70:AN70,LTA!J$101:AN$101,LTA!J$103:AN$103)</f>
        <v>125.88</v>
      </c>
      <c r="U70" s="37">
        <f>SUMPRODUCT(LTA!J70:AN70,LTA!J$102:AN$102,LTA!J$103:AN$103)</f>
        <v>60.29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334.68</v>
      </c>
      <c r="Z70" s="34">
        <f>IEX!N70</f>
        <v>0</v>
      </c>
      <c r="AA70" s="75">
        <f>STOA!H70</f>
        <v>97.07</v>
      </c>
      <c r="AB70" s="75">
        <f>-STOA!N70</f>
        <v>-211.28</v>
      </c>
      <c r="AC70">
        <f t="shared" si="3"/>
        <v>15.284411192853305</v>
      </c>
      <c r="AD70">
        <f t="shared" si="4"/>
        <v>1245.3709960894296</v>
      </c>
      <c r="AE70">
        <f>'IDT-1'!B70</f>
        <v>0</v>
      </c>
      <c r="AF70" s="24"/>
      <c r="AG70">
        <f t="shared" si="5"/>
        <v>1245.3709960894296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-67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10.555160000000001</v>
      </c>
      <c r="E71">
        <f>GT_NG!P71</f>
        <v>15.134108951546672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82.253887602212032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668.90579057583648</v>
      </c>
      <c r="P71" s="36">
        <v>117.89</v>
      </c>
      <c r="Q71" s="36">
        <v>38.21</v>
      </c>
      <c r="R71" s="38">
        <v>4.25</v>
      </c>
      <c r="S71" s="38">
        <v>0</v>
      </c>
      <c r="T71" s="37">
        <f>SUMPRODUCT(LTA!J71:AN71,LTA!J$101:AN$101,LTA!J$103:AN$103)</f>
        <v>92.7</v>
      </c>
      <c r="U71" s="37">
        <f>SUMPRODUCT(LTA!J71:AN71,LTA!J$102:AN$102,LTA!J$103:AN$103)</f>
        <v>60.3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388.7</v>
      </c>
      <c r="Z71" s="34">
        <f>IEX!N71</f>
        <v>0</v>
      </c>
      <c r="AA71" s="75">
        <f>STOA!H71</f>
        <v>97.02</v>
      </c>
      <c r="AB71" s="75">
        <f>-STOA!N71</f>
        <v>-211.28</v>
      </c>
      <c r="AC71">
        <f t="shared" si="3"/>
        <v>15.628957558470285</v>
      </c>
      <c r="AD71">
        <f t="shared" si="4"/>
        <v>1278.0099895711248</v>
      </c>
      <c r="AE71">
        <f>'IDT-1'!B71</f>
        <v>0</v>
      </c>
      <c r="AF71" s="24"/>
      <c r="AG71">
        <f t="shared" si="5"/>
        <v>1278.0099895711248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-71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10.555160000000001</v>
      </c>
      <c r="E72">
        <f>GT_NG!P72</f>
        <v>15.134108951546672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78.710000000000008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683.52609298441064</v>
      </c>
      <c r="P72" s="36">
        <v>117.89</v>
      </c>
      <c r="Q72" s="36">
        <v>38.21</v>
      </c>
      <c r="R72" s="38">
        <v>0.93520408163265301</v>
      </c>
      <c r="S72" s="38">
        <v>0</v>
      </c>
      <c r="T72" s="37">
        <f>SUMPRODUCT(LTA!J72:AN72,LTA!J$101:AN$101,LTA!J$103:AN$103)</f>
        <v>69.78</v>
      </c>
      <c r="U72" s="37">
        <f>SUMPRODUCT(LTA!J72:AN72,LTA!J$102:AN$102,LTA!J$103:AN$103)</f>
        <v>60.239999999999995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423.42</v>
      </c>
      <c r="Z72" s="34">
        <f>IEX!N72</f>
        <v>0</v>
      </c>
      <c r="AA72" s="75">
        <f>STOA!H72</f>
        <v>97.02</v>
      </c>
      <c r="AB72" s="75">
        <f>-STOA!N72</f>
        <v>-211.28</v>
      </c>
      <c r="AC72">
        <f t="shared" si="3"/>
        <v>15.674174948980992</v>
      </c>
      <c r="AD72">
        <f t="shared" si="4"/>
        <v>1311.4663910686088</v>
      </c>
      <c r="AE72">
        <f>'IDT-1'!B72</f>
        <v>0</v>
      </c>
      <c r="AF72" s="24"/>
      <c r="AG72">
        <f t="shared" si="5"/>
        <v>1311.4663910686088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-57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10.555160000000001</v>
      </c>
      <c r="E73">
        <f>GT_NG!P73</f>
        <v>15.134108951546672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729.31297652383171</v>
      </c>
      <c r="P73" s="36">
        <v>117.89</v>
      </c>
      <c r="Q73" s="36">
        <v>38.21</v>
      </c>
      <c r="R73" s="38">
        <v>4.5454545454545456E-2</v>
      </c>
      <c r="S73" s="38">
        <v>0</v>
      </c>
      <c r="T73" s="37">
        <f>SUMPRODUCT(LTA!J73:AN73,LTA!J$101:AN$101,LTA!J$103:AN$103)</f>
        <v>61.96</v>
      </c>
      <c r="U73" s="37">
        <f>SUMPRODUCT(LTA!J73:AN73,LTA!J$102:AN$102,LTA!J$103:AN$103)</f>
        <v>61.209999999999994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423.42</v>
      </c>
      <c r="Z73" s="34">
        <f>IEX!N73</f>
        <v>0</v>
      </c>
      <c r="AA73" s="75">
        <f>STOA!H73</f>
        <v>97.02</v>
      </c>
      <c r="AB73" s="75">
        <f>-STOA!N73</f>
        <v>-211.28</v>
      </c>
      <c r="AC73">
        <f t="shared" si="3"/>
        <v>15.852481824184677</v>
      </c>
      <c r="AD73">
        <f t="shared" si="4"/>
        <v>1358.6252181966483</v>
      </c>
      <c r="AE73">
        <f>'IDT-1'!B73</f>
        <v>0</v>
      </c>
      <c r="AF73" s="24"/>
      <c r="AG73">
        <f t="shared" si="5"/>
        <v>1358.6252181966483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-44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10.555160000000001</v>
      </c>
      <c r="E74">
        <f>GT_NG!P74</f>
        <v>15.134108951546672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754.8045474509305</v>
      </c>
      <c r="P74" s="36">
        <v>117.89</v>
      </c>
      <c r="Q74" s="36">
        <v>38.21</v>
      </c>
      <c r="R74" s="38">
        <v>0</v>
      </c>
      <c r="S74" s="38">
        <v>0</v>
      </c>
      <c r="T74" s="37">
        <f>SUMPRODUCT(LTA!J74:AN74,LTA!J$101:AN$101,LTA!J$103:AN$103)</f>
        <v>51.05</v>
      </c>
      <c r="U74" s="37">
        <f>SUMPRODUCT(LTA!J74:AN74,LTA!J$102:AN$102,LTA!J$103:AN$103)</f>
        <v>62.48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427.78</v>
      </c>
      <c r="Z74" s="34">
        <f>IEX!N74</f>
        <v>0</v>
      </c>
      <c r="AA74" s="75">
        <f>STOA!H74</f>
        <v>97.02</v>
      </c>
      <c r="AB74" s="75">
        <f>-STOA!N74</f>
        <v>-211.28</v>
      </c>
      <c r="AC74">
        <f t="shared" si="3"/>
        <v>15.954107939991374</v>
      </c>
      <c r="AD74">
        <f t="shared" si="4"/>
        <v>1386.6897084624857</v>
      </c>
      <c r="AE74">
        <f>'IDT-1'!B74</f>
        <v>0</v>
      </c>
      <c r="AF74" s="24"/>
      <c r="AG74">
        <f t="shared" si="5"/>
        <v>1386.6897084624857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-36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10.555160000000001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775.49677402164707</v>
      </c>
      <c r="P75" s="36">
        <v>117.89</v>
      </c>
      <c r="Q75" s="36">
        <v>38.21</v>
      </c>
      <c r="R75" s="38">
        <v>0</v>
      </c>
      <c r="S75" s="38">
        <v>0</v>
      </c>
      <c r="T75" s="37">
        <f>SUMPRODUCT(LTA!J75:AN75,LTA!J$101:AN$101,LTA!J$103:AN$103)</f>
        <v>31.97</v>
      </c>
      <c r="U75" s="37">
        <f>SUMPRODUCT(LTA!J75:AN75,LTA!J$102:AN$102,LTA!J$103:AN$103)</f>
        <v>60.18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378.09</v>
      </c>
      <c r="Z75" s="34">
        <f>IEX!N75</f>
        <v>0</v>
      </c>
      <c r="AA75" s="75">
        <f>STOA!H75</f>
        <v>97.07</v>
      </c>
      <c r="AB75" s="75">
        <f>-STOA!N75</f>
        <v>-156.51</v>
      </c>
      <c r="AC75">
        <f t="shared" si="3"/>
        <v>15.250030640815545</v>
      </c>
      <c r="AD75">
        <f t="shared" si="4"/>
        <v>1371.4011306656703</v>
      </c>
      <c r="AE75">
        <f>'IDT-1'!B75</f>
        <v>0</v>
      </c>
      <c r="AF75" s="24"/>
      <c r="AG75">
        <f t="shared" si="5"/>
        <v>1371.4011306656703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-57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10.555160000000001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821.44720403453562</v>
      </c>
      <c r="P76" s="36">
        <v>117.89</v>
      </c>
      <c r="Q76" s="36">
        <v>38.21</v>
      </c>
      <c r="R76" s="38">
        <v>0</v>
      </c>
      <c r="S76" s="38">
        <v>0</v>
      </c>
      <c r="T76" s="37">
        <f>SUMPRODUCT(LTA!J76:AN76,LTA!J$101:AN$101,LTA!J$103:AN$103)</f>
        <v>33.599999999999994</v>
      </c>
      <c r="U76" s="37">
        <f>SUMPRODUCT(LTA!J76:AN76,LTA!J$102:AN$102,LTA!J$103:AN$103)</f>
        <v>60.18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315.39</v>
      </c>
      <c r="Z76" s="34">
        <f>IEX!N76</f>
        <v>0</v>
      </c>
      <c r="AA76" s="75">
        <f>STOA!H76</f>
        <v>97.07</v>
      </c>
      <c r="AB76" s="75">
        <f>-STOA!N76</f>
        <v>-156.51</v>
      </c>
      <c r="AC76">
        <f t="shared" si="3"/>
        <v>15.029843517950029</v>
      </c>
      <c r="AD76">
        <f t="shared" si="4"/>
        <v>1367.5017478014245</v>
      </c>
      <c r="AE76">
        <f>'IDT-1'!B76</f>
        <v>0</v>
      </c>
      <c r="AF76" s="24"/>
      <c r="AG76">
        <f t="shared" si="5"/>
        <v>1367.5017478014245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-46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10.555160000000001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837.51804257476442</v>
      </c>
      <c r="P77" s="36">
        <v>117.89</v>
      </c>
      <c r="Q77" s="36">
        <v>38.21</v>
      </c>
      <c r="R77" s="38">
        <v>0</v>
      </c>
      <c r="S77" s="38">
        <v>0</v>
      </c>
      <c r="T77" s="37">
        <f>SUMPRODUCT(LTA!J77:AN77,LTA!J$101:AN$101,LTA!J$103:AN$103)</f>
        <v>34.83</v>
      </c>
      <c r="U77" s="37">
        <f>SUMPRODUCT(LTA!J77:AN77,LTA!J$102:AN$102,LTA!J$103:AN$103)</f>
        <v>60.18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251.74</v>
      </c>
      <c r="Z77" s="34">
        <f>IEX!N77</f>
        <v>0</v>
      </c>
      <c r="AA77" s="75">
        <f>STOA!H77</f>
        <v>97.07</v>
      </c>
      <c r="AB77" s="75">
        <f>-STOA!N77</f>
        <v>-156.51</v>
      </c>
      <c r="AC77">
        <f t="shared" si="3"/>
        <v>14.250837306343053</v>
      </c>
      <c r="AD77">
        <f t="shared" si="4"/>
        <v>1367.9315925532601</v>
      </c>
      <c r="AE77">
        <f>'IDT-1'!B77</f>
        <v>4.0880000000000001</v>
      </c>
      <c r="AF77" s="24"/>
      <c r="AG77">
        <f t="shared" si="5"/>
        <v>1372.0195925532601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10.555160000000001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79.930000000000007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837.51804257476442</v>
      </c>
      <c r="P78" s="36">
        <v>117.89</v>
      </c>
      <c r="Q78" s="36">
        <v>38.21</v>
      </c>
      <c r="R78" s="38">
        <v>0</v>
      </c>
      <c r="S78" s="38">
        <v>0</v>
      </c>
      <c r="T78" s="37">
        <f>SUMPRODUCT(LTA!J78:AN78,LTA!J$101:AN$101,LTA!J$103:AN$103)</f>
        <v>36.659999999999997</v>
      </c>
      <c r="U78" s="37">
        <f>SUMPRODUCT(LTA!J78:AN78,LTA!J$102:AN$102,LTA!J$103:AN$103)</f>
        <v>60.36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232.45</v>
      </c>
      <c r="Z78" s="34">
        <f>IEX!N78</f>
        <v>0</v>
      </c>
      <c r="AA78" s="75">
        <f>STOA!H78</f>
        <v>97.07</v>
      </c>
      <c r="AB78" s="75">
        <f>-STOA!N78</f>
        <v>-156.51</v>
      </c>
      <c r="AC78">
        <f t="shared" si="3"/>
        <v>14.147097306343055</v>
      </c>
      <c r="AD78">
        <f t="shared" si="4"/>
        <v>1355.6853325532602</v>
      </c>
      <c r="AE78">
        <f>'IDT-1'!B78</f>
        <v>13.053000000000001</v>
      </c>
      <c r="AF78" s="24"/>
      <c r="AG78">
        <f t="shared" si="5"/>
        <v>1368.7383325532603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10.555160000000001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79.930000000000007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818.58063973405774</v>
      </c>
      <c r="P79" s="36">
        <v>117.89</v>
      </c>
      <c r="Q79" s="36">
        <v>38.21</v>
      </c>
      <c r="R79" s="38">
        <v>0</v>
      </c>
      <c r="S79" s="38">
        <v>0</v>
      </c>
      <c r="T79" s="37">
        <f>SUMPRODUCT(LTA!J79:AN79,LTA!J$101:AN$101,LTA!J$103:AN$103)</f>
        <v>40.230000000000004</v>
      </c>
      <c r="U79" s="37">
        <f>SUMPRODUCT(LTA!J79:AN79,LTA!J$102:AN$102,LTA!J$103:AN$103)</f>
        <v>61.01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187.11</v>
      </c>
      <c r="Z79" s="34">
        <f>IEX!N79</f>
        <v>0</v>
      </c>
      <c r="AA79" s="75">
        <f>STOA!H79</f>
        <v>97.07</v>
      </c>
      <c r="AB79" s="75">
        <f>-STOA!N79</f>
        <v>-156.51</v>
      </c>
      <c r="AC79">
        <f t="shared" si="3"/>
        <v>14.015239122481118</v>
      </c>
      <c r="AD79">
        <f t="shared" si="4"/>
        <v>1340.1197878964156</v>
      </c>
      <c r="AE79">
        <f>'IDT-1'!B79</f>
        <v>0</v>
      </c>
      <c r="AF79" s="24"/>
      <c r="AG79">
        <f t="shared" si="5"/>
        <v>1340.1197878964156</v>
      </c>
      <c r="AI79" s="34">
        <f>PXIL!H79</f>
        <v>0</v>
      </c>
      <c r="AJ79" s="34">
        <f>PXIL!N79</f>
        <v>0</v>
      </c>
      <c r="AK79" s="34">
        <f>RTM_IEX!H79</f>
        <v>44.36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10.555160000000001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79.930000000000007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806.34609160137893</v>
      </c>
      <c r="P80" s="36">
        <v>117.89</v>
      </c>
      <c r="Q80" s="36">
        <v>38.21</v>
      </c>
      <c r="R80" s="38">
        <v>0</v>
      </c>
      <c r="S80" s="38">
        <v>0</v>
      </c>
      <c r="T80" s="37">
        <f>SUMPRODUCT(LTA!J80:AN80,LTA!J$101:AN$101,LTA!J$103:AN$103)</f>
        <v>42.88</v>
      </c>
      <c r="U80" s="37">
        <f>SUMPRODUCT(LTA!J80:AN80,LTA!J$102:AN$102,LTA!J$103:AN$103)</f>
        <v>61.89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182.29</v>
      </c>
      <c r="Z80" s="34">
        <f>IEX!N80</f>
        <v>0</v>
      </c>
      <c r="AA80" s="75">
        <f>STOA!H80</f>
        <v>97.07</v>
      </c>
      <c r="AB80" s="75">
        <f>-STOA!N80</f>
        <v>-156.51</v>
      </c>
      <c r="AC80">
        <f t="shared" si="3"/>
        <v>13.877356918166617</v>
      </c>
      <c r="AD80">
        <f t="shared" si="4"/>
        <v>1323.8431219680513</v>
      </c>
      <c r="AE80">
        <f>'IDT-1'!B80</f>
        <v>0</v>
      </c>
      <c r="AF80" s="24"/>
      <c r="AG80">
        <f t="shared" si="5"/>
        <v>1323.8431219680513</v>
      </c>
      <c r="AI80" s="34">
        <f>PXIL!H80</f>
        <v>0</v>
      </c>
      <c r="AJ80" s="34">
        <f>PXIL!N80</f>
        <v>0</v>
      </c>
      <c r="AK80" s="34">
        <f>RTM_IEX!H80</f>
        <v>41.47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10.555160000000001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82.253887602212032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794.36827666931504</v>
      </c>
      <c r="P81" s="36">
        <v>117.89</v>
      </c>
      <c r="Q81" s="36">
        <v>38.21</v>
      </c>
      <c r="R81" s="38">
        <v>0</v>
      </c>
      <c r="S81" s="38">
        <v>0</v>
      </c>
      <c r="T81" s="37">
        <f>SUMPRODUCT(LTA!J81:AN81,LTA!J$101:AN$101,LTA!J$103:AN$103)</f>
        <v>58.76</v>
      </c>
      <c r="U81" s="37">
        <f>SUMPRODUCT(LTA!J81:AN81,LTA!J$102:AN$102,LTA!J$103:AN$103)</f>
        <v>76.009999999999991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223.77</v>
      </c>
      <c r="Z81" s="34">
        <f>IEX!N81</f>
        <v>0</v>
      </c>
      <c r="AA81" s="75">
        <f>STOA!H81</f>
        <v>97.07</v>
      </c>
      <c r="AB81" s="75">
        <f>-STOA!N81</f>
        <v>-156.51</v>
      </c>
      <c r="AC81">
        <f t="shared" si="3"/>
        <v>14.048347928595859</v>
      </c>
      <c r="AD81">
        <f t="shared" si="4"/>
        <v>1344.0282036277699</v>
      </c>
      <c r="AE81">
        <f>'IDT-1'!B81</f>
        <v>0</v>
      </c>
      <c r="AF81" s="24"/>
      <c r="AG81">
        <f t="shared" si="5"/>
        <v>1344.0282036277699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10.555160000000001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82.253887602212032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763.52892183214033</v>
      </c>
      <c r="P82" s="36">
        <v>117.89</v>
      </c>
      <c r="Q82" s="36">
        <v>38.21</v>
      </c>
      <c r="R82" s="38">
        <v>0</v>
      </c>
      <c r="S82" s="38">
        <v>0</v>
      </c>
      <c r="T82" s="37">
        <f>SUMPRODUCT(LTA!J82:AN82,LTA!J$101:AN$101,LTA!J$103:AN$103)</f>
        <v>56.98</v>
      </c>
      <c r="U82" s="37">
        <f>SUMPRODUCT(LTA!J82:AN82,LTA!J$102:AN$102,LTA!J$103:AN$103)</f>
        <v>75.009999999999991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248.84</v>
      </c>
      <c r="Z82" s="34">
        <f>IEX!N82</f>
        <v>0</v>
      </c>
      <c r="AA82" s="75">
        <f>STOA!H82</f>
        <v>97.07</v>
      </c>
      <c r="AB82" s="75">
        <f>-STOA!N82</f>
        <v>-156.51</v>
      </c>
      <c r="AC82">
        <f t="shared" si="3"/>
        <v>14.018889136588035</v>
      </c>
      <c r="AD82">
        <f t="shared" si="4"/>
        <v>1330.5083075826028</v>
      </c>
      <c r="AE82">
        <f>'IDT-1'!B82</f>
        <v>0</v>
      </c>
      <c r="AF82" s="24"/>
      <c r="AG82">
        <f t="shared" si="5"/>
        <v>1330.5083075826028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10.555160000000001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82.253887602212032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707.85431284205913</v>
      </c>
      <c r="P83" s="36">
        <v>117.89</v>
      </c>
      <c r="Q83" s="36">
        <v>38.21</v>
      </c>
      <c r="R83" s="38">
        <v>0</v>
      </c>
      <c r="S83" s="38">
        <v>0</v>
      </c>
      <c r="T83" s="37">
        <f>SUMPRODUCT(LTA!J83:AN83,LTA!J$101:AN$101,LTA!J$103:AN$103)</f>
        <v>54.739999999999995</v>
      </c>
      <c r="U83" s="37">
        <f>SUMPRODUCT(LTA!J83:AN83,LTA!J$102:AN$102,LTA!J$103:AN$103)</f>
        <v>74.509999999999991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266.2</v>
      </c>
      <c r="Z83" s="34">
        <f>IEX!N83</f>
        <v>0</v>
      </c>
      <c r="AA83" s="75">
        <f>STOA!H83</f>
        <v>97.02</v>
      </c>
      <c r="AB83" s="75">
        <f>-STOA!N83</f>
        <v>-156.51</v>
      </c>
      <c r="AC83">
        <f t="shared" si="3"/>
        <v>13.707495051970911</v>
      </c>
      <c r="AD83">
        <f t="shared" si="4"/>
        <v>1285.715092677139</v>
      </c>
      <c r="AE83">
        <f>'IDT-1'!B83</f>
        <v>0</v>
      </c>
      <c r="AF83" s="24"/>
      <c r="AG83">
        <f t="shared" si="5"/>
        <v>1285.715092677139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10.555160000000001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82.253887602212032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689.17787548513274</v>
      </c>
      <c r="P84" s="36">
        <v>117.89</v>
      </c>
      <c r="Q84" s="36">
        <v>38.21</v>
      </c>
      <c r="R84" s="38">
        <v>0</v>
      </c>
      <c r="S84" s="38">
        <v>0</v>
      </c>
      <c r="T84" s="37">
        <f>SUMPRODUCT(LTA!J84:AN84,LTA!J$101:AN$101,LTA!J$103:AN$103)</f>
        <v>52.95</v>
      </c>
      <c r="U84" s="37">
        <f>SUMPRODUCT(LTA!J84:AN84,LTA!J$102:AN$102,LTA!J$103:AN$103)</f>
        <v>76.509999999999991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264.27999999999997</v>
      </c>
      <c r="Z84" s="34">
        <f>IEX!N84</f>
        <v>0</v>
      </c>
      <c r="AA84" s="75">
        <f>STOA!H84</f>
        <v>97.02</v>
      </c>
      <c r="AB84" s="75">
        <f>-STOA!N84</f>
        <v>-156.51</v>
      </c>
      <c r="AC84">
        <f t="shared" si="3"/>
        <v>13.460008558648727</v>
      </c>
      <c r="AD84">
        <f t="shared" si="4"/>
        <v>1274.5761418135348</v>
      </c>
      <c r="AE84">
        <f>'IDT-1'!B84</f>
        <v>0</v>
      </c>
      <c r="AF84" s="24"/>
      <c r="AG84">
        <f t="shared" si="5"/>
        <v>1274.5761418135348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10.555160000000001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82.253887602212032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679.1998649295482</v>
      </c>
      <c r="P85" s="36">
        <v>117.89</v>
      </c>
      <c r="Q85" s="36">
        <v>38.21</v>
      </c>
      <c r="R85" s="38">
        <v>0</v>
      </c>
      <c r="S85" s="38">
        <v>0</v>
      </c>
      <c r="T85" s="37">
        <f>SUMPRODUCT(LTA!J85:AN85,LTA!J$101:AN$101,LTA!J$103:AN$103)</f>
        <v>50.85</v>
      </c>
      <c r="U85" s="37">
        <f>SUMPRODUCT(LTA!J85:AN85,LTA!J$102:AN$102,LTA!J$103:AN$103)</f>
        <v>76.69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225.7</v>
      </c>
      <c r="Z85" s="34">
        <f>IEX!N85</f>
        <v>0</v>
      </c>
      <c r="AA85" s="75">
        <f>STOA!H85</f>
        <v>97.02</v>
      </c>
      <c r="AB85" s="75">
        <f>-STOA!N85</f>
        <v>-156.51</v>
      </c>
      <c r="AC85">
        <f t="shared" si="3"/>
        <v>13.157457269981819</v>
      </c>
      <c r="AD85">
        <f t="shared" si="4"/>
        <v>1238.8606825466172</v>
      </c>
      <c r="AE85">
        <f>'IDT-1'!B85</f>
        <v>8.8119999999999994</v>
      </c>
      <c r="AF85" s="24"/>
      <c r="AG85">
        <f t="shared" si="5"/>
        <v>1247.6726825466171</v>
      </c>
      <c r="AI85" s="34">
        <f>PXIL!H85</f>
        <v>0</v>
      </c>
      <c r="AJ85" s="34">
        <f>PXIL!N85</f>
        <v>0</v>
      </c>
      <c r="AK85" s="34">
        <f>RTM_IEX!H85</f>
        <v>14.46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10.555160000000001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82.253887602212032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664.65342597808205</v>
      </c>
      <c r="P86" s="36">
        <v>117.89</v>
      </c>
      <c r="Q86" s="36">
        <v>38.21</v>
      </c>
      <c r="R86" s="38">
        <v>0</v>
      </c>
      <c r="S86" s="38">
        <v>0</v>
      </c>
      <c r="T86" s="37">
        <f>SUMPRODUCT(LTA!J86:AN86,LTA!J$101:AN$101,LTA!J$103:AN$103)</f>
        <v>43.39</v>
      </c>
      <c r="U86" s="37">
        <f>SUMPRODUCT(LTA!J86:AN86,LTA!J$102:AN$102,LTA!J$103:AN$103)</f>
        <v>95.57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190.01</v>
      </c>
      <c r="Z86" s="34">
        <f>IEX!N86</f>
        <v>0</v>
      </c>
      <c r="AA86" s="75">
        <f>STOA!H86</f>
        <v>97.02</v>
      </c>
      <c r="AB86" s="75">
        <f>-STOA!N86</f>
        <v>-156.51</v>
      </c>
      <c r="AC86">
        <f t="shared" si="3"/>
        <v>12.871971182789503</v>
      </c>
      <c r="AD86">
        <f t="shared" si="4"/>
        <v>1205.1597296823431</v>
      </c>
      <c r="AE86">
        <f>'IDT-1'!B86</f>
        <v>36.771000000000001</v>
      </c>
      <c r="AF86" s="24"/>
      <c r="AG86">
        <f t="shared" si="5"/>
        <v>1241.9307296823431</v>
      </c>
      <c r="AI86" s="34">
        <f>PXIL!H86</f>
        <v>0</v>
      </c>
      <c r="AJ86" s="34">
        <f>PXIL!N86</f>
        <v>0</v>
      </c>
      <c r="AK86" s="34">
        <f>RTM_IEX!H86</f>
        <v>19.29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10.555160000000001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662.27852359011831</v>
      </c>
      <c r="P87" s="36">
        <v>117.89</v>
      </c>
      <c r="Q87" s="36">
        <v>38.21</v>
      </c>
      <c r="R87" s="38">
        <v>0</v>
      </c>
      <c r="S87" s="38">
        <v>0</v>
      </c>
      <c r="T87" s="37">
        <f>SUMPRODUCT(LTA!J87:AN87,LTA!J$101:AN$101,LTA!J$103:AN$103)</f>
        <v>37.159999999999997</v>
      </c>
      <c r="U87" s="37">
        <f>SUMPRODUCT(LTA!J87:AN87,LTA!J$102:AN$102,LTA!J$103:AN$103)</f>
        <v>93.42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176.51</v>
      </c>
      <c r="Z87" s="34">
        <f>IEX!N87</f>
        <v>0</v>
      </c>
      <c r="AA87" s="75">
        <f>STOA!H87</f>
        <v>97.02</v>
      </c>
      <c r="AB87" s="75">
        <f>-STOA!N87</f>
        <v>-156.51</v>
      </c>
      <c r="AC87">
        <f t="shared" si="3"/>
        <v>12.521062019803834</v>
      </c>
      <c r="AD87">
        <f t="shared" si="4"/>
        <v>1163.7357384898924</v>
      </c>
      <c r="AE87">
        <f>'IDT-1'!B87</f>
        <v>43.567999999999998</v>
      </c>
      <c r="AF87" s="24"/>
      <c r="AG87">
        <f t="shared" si="5"/>
        <v>1207.3037384898923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10.555160000000001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654.24432193260463</v>
      </c>
      <c r="P88" s="36">
        <v>117.89</v>
      </c>
      <c r="Q88" s="36">
        <v>38.214382716049379</v>
      </c>
      <c r="R88" s="38">
        <v>0</v>
      </c>
      <c r="S88" s="38">
        <v>0</v>
      </c>
      <c r="T88" s="37">
        <f>SUMPRODUCT(LTA!J88:AN88,LTA!J$101:AN$101,LTA!J$103:AN$103)</f>
        <v>34.049999999999997</v>
      </c>
      <c r="U88" s="37">
        <f>SUMPRODUCT(LTA!J88:AN88,LTA!J$102:AN$102,LTA!J$103:AN$103)</f>
        <v>90.89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178.44</v>
      </c>
      <c r="Z88" s="34">
        <f>IEX!N88</f>
        <v>0</v>
      </c>
      <c r="AA88" s="75">
        <f>STOA!H88</f>
        <v>97.02</v>
      </c>
      <c r="AB88" s="75">
        <f>-STOA!N88</f>
        <v>-156.51</v>
      </c>
      <c r="AC88">
        <f t="shared" si="3"/>
        <v>12.519635540695536</v>
      </c>
      <c r="AD88">
        <f t="shared" si="4"/>
        <v>1163.5673460275364</v>
      </c>
      <c r="AE88">
        <f>'IDT-1'!B88</f>
        <v>15.568</v>
      </c>
      <c r="AF88" s="24"/>
      <c r="AG88">
        <f t="shared" si="5"/>
        <v>1179.1353460275363</v>
      </c>
      <c r="AI88" s="34">
        <f>PXIL!H88</f>
        <v>0</v>
      </c>
      <c r="AJ88" s="34">
        <f>PXIL!N88</f>
        <v>0</v>
      </c>
      <c r="AK88" s="34">
        <f>RTM_IEX!H88</f>
        <v>11.57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10.555160000000001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658.3470949921325</v>
      </c>
      <c r="P89" s="36">
        <v>117.89</v>
      </c>
      <c r="Q89" s="36">
        <v>38.21</v>
      </c>
      <c r="R89" s="38">
        <v>0</v>
      </c>
      <c r="S89" s="38">
        <v>0</v>
      </c>
      <c r="T89" s="37">
        <f>SUMPRODUCT(LTA!J89:AN89,LTA!J$101:AN$101,LTA!J$103:AN$103)</f>
        <v>34.14</v>
      </c>
      <c r="U89" s="37">
        <f>SUMPRODUCT(LTA!J89:AN89,LTA!J$102:AN$102,LTA!J$103:AN$103)</f>
        <v>88.320000000000007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157.22</v>
      </c>
      <c r="Z89" s="34">
        <f>IEX!N89</f>
        <v>0</v>
      </c>
      <c r="AA89" s="75">
        <f>STOA!H89</f>
        <v>97.02</v>
      </c>
      <c r="AB89" s="75">
        <f>-STOA!N89</f>
        <v>-156.51</v>
      </c>
      <c r="AC89">
        <f t="shared" si="3"/>
        <v>12.528871066777205</v>
      </c>
      <c r="AD89">
        <f t="shared" si="4"/>
        <v>1100.3865008449334</v>
      </c>
      <c r="AE89">
        <f>'IDT-1'!B89</f>
        <v>19.318000000000001</v>
      </c>
      <c r="AF89" s="24"/>
      <c r="AG89">
        <f t="shared" si="5"/>
        <v>1119.7045008449334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-32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10.555160000000001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700.68699247743746</v>
      </c>
      <c r="P90" s="36">
        <v>117.89</v>
      </c>
      <c r="Q90" s="36">
        <v>38.21</v>
      </c>
      <c r="R90" s="38">
        <v>0</v>
      </c>
      <c r="S90" s="38">
        <v>0</v>
      </c>
      <c r="T90" s="37">
        <f>SUMPRODUCT(LTA!J90:AN90,LTA!J$101:AN$101,LTA!J$103:AN$103)</f>
        <v>46.680000000000007</v>
      </c>
      <c r="U90" s="37">
        <f>SUMPRODUCT(LTA!J90:AN90,LTA!J$102:AN$102,LTA!J$103:AN$103)</f>
        <v>94.92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121.53</v>
      </c>
      <c r="Z90" s="34">
        <f>IEX!N90</f>
        <v>0</v>
      </c>
      <c r="AA90" s="75">
        <f>STOA!H90</f>
        <v>97.02</v>
      </c>
      <c r="AB90" s="75">
        <f>-STOA!N90</f>
        <v>-156.51</v>
      </c>
      <c r="AC90">
        <f t="shared" si="3"/>
        <v>13.084352514649328</v>
      </c>
      <c r="AD90">
        <f t="shared" si="4"/>
        <v>1085.6209168823661</v>
      </c>
      <c r="AE90">
        <f>'IDT-1'!B90</f>
        <v>28.858000000000001</v>
      </c>
      <c r="AF90" s="24"/>
      <c r="AG90">
        <f t="shared" si="5"/>
        <v>1114.4789168823661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-72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10.555160000000001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697.25287376032657</v>
      </c>
      <c r="P91" s="36">
        <v>117.89</v>
      </c>
      <c r="Q91" s="36">
        <v>38.214382716049379</v>
      </c>
      <c r="R91" s="38">
        <v>0</v>
      </c>
      <c r="S91" s="38">
        <v>0</v>
      </c>
      <c r="T91" s="37">
        <f>SUMPRODUCT(LTA!J91:AN91,LTA!J$101:AN$101,LTA!J$103:AN$103)</f>
        <v>54.330000000000005</v>
      </c>
      <c r="U91" s="37">
        <f>SUMPRODUCT(LTA!J91:AN91,LTA!J$102:AN$102,LTA!J$103:AN$103)</f>
        <v>91.13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231.48</v>
      </c>
      <c r="Z91" s="34">
        <f>IEX!N91</f>
        <v>0</v>
      </c>
      <c r="AA91" s="75">
        <f>STOA!H91</f>
        <v>97.02</v>
      </c>
      <c r="AB91" s="75">
        <f>-STOA!N91</f>
        <v>-310.64999999999998</v>
      </c>
      <c r="AC91">
        <f t="shared" si="3"/>
        <v>15.088569725382808</v>
      </c>
      <c r="AD91">
        <f t="shared" si="4"/>
        <v>1066.8569636705713</v>
      </c>
      <c r="AE91">
        <f>'IDT-1'!B91</f>
        <v>38.710999999999999</v>
      </c>
      <c r="AF91" s="24"/>
      <c r="AG91">
        <f t="shared" si="5"/>
        <v>1105.5679636705713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-45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10.555160000000001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697.25287376032657</v>
      </c>
      <c r="P92" s="36">
        <v>117.89</v>
      </c>
      <c r="Q92" s="36">
        <v>38.214382716049379</v>
      </c>
      <c r="R92" s="38">
        <v>0</v>
      </c>
      <c r="S92" s="38">
        <v>0</v>
      </c>
      <c r="T92" s="37">
        <f>SUMPRODUCT(LTA!J92:AN92,LTA!J$101:AN$101,LTA!J$103:AN$103)</f>
        <v>52.9</v>
      </c>
      <c r="U92" s="37">
        <f>SUMPRODUCT(LTA!J92:AN92,LTA!J$102:AN$102,LTA!J$103:AN$103)</f>
        <v>87.62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192.9</v>
      </c>
      <c r="Z92" s="34">
        <f>IEX!N92</f>
        <v>0</v>
      </c>
      <c r="AA92" s="75">
        <f>STOA!H92</f>
        <v>97.02</v>
      </c>
      <c r="AB92" s="75">
        <f>-STOA!N92</f>
        <v>-310.64999999999998</v>
      </c>
      <c r="AC92">
        <f t="shared" si="3"/>
        <v>14.70605940993303</v>
      </c>
      <c r="AD92">
        <f t="shared" si="4"/>
        <v>1025.7194739860211</v>
      </c>
      <c r="AE92">
        <f>'IDT-1'!B92</f>
        <v>49.820999999999998</v>
      </c>
      <c r="AF92" s="24"/>
      <c r="AG92">
        <f t="shared" si="5"/>
        <v>1075.540473986021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-43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10.555160000000001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697.25287376032657</v>
      </c>
      <c r="P93" s="36">
        <v>117.89</v>
      </c>
      <c r="Q93" s="36">
        <v>38.214382716049379</v>
      </c>
      <c r="R93" s="38">
        <v>0</v>
      </c>
      <c r="S93" s="38">
        <v>0</v>
      </c>
      <c r="T93" s="37">
        <f>SUMPRODUCT(LTA!J93:AN93,LTA!J$101:AN$101,LTA!J$103:AN$103)</f>
        <v>50.07</v>
      </c>
      <c r="U93" s="37">
        <f>SUMPRODUCT(LTA!J93:AN93,LTA!J$102:AN$102,LTA!J$103:AN$103)</f>
        <v>87.06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162.04</v>
      </c>
      <c r="Z93" s="34">
        <f>IEX!N93</f>
        <v>0</v>
      </c>
      <c r="AA93" s="75">
        <f>STOA!H93</f>
        <v>97.02</v>
      </c>
      <c r="AB93" s="75">
        <f>-STOA!N93</f>
        <v>-310.64999999999998</v>
      </c>
      <c r="AC93">
        <f t="shared" si="3"/>
        <v>14.61319603760548</v>
      </c>
      <c r="AD93">
        <f t="shared" si="4"/>
        <v>968.5623373583486</v>
      </c>
      <c r="AE93">
        <f>'IDT-1'!B93</f>
        <v>55.850999999999999</v>
      </c>
      <c r="AF93" s="24"/>
      <c r="AG93">
        <f t="shared" si="5"/>
        <v>1024.4133373583486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-66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10.555160000000001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649.33454728657443</v>
      </c>
      <c r="P94" s="36">
        <v>117.89</v>
      </c>
      <c r="Q94" s="36">
        <v>38.214382716049379</v>
      </c>
      <c r="R94" s="38">
        <v>0</v>
      </c>
      <c r="S94" s="38">
        <v>0</v>
      </c>
      <c r="T94" s="37">
        <f>SUMPRODUCT(LTA!J94:AN94,LTA!J$101:AN$101,LTA!J$103:AN$103)</f>
        <v>48.21</v>
      </c>
      <c r="U94" s="37">
        <f>SUMPRODUCT(LTA!J94:AN94,LTA!J$102:AN$102,LTA!J$103:AN$103)</f>
        <v>86.710000000000008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123.46</v>
      </c>
      <c r="Z94" s="34">
        <f>IEX!N94</f>
        <v>0</v>
      </c>
      <c r="AA94" s="75">
        <f>STOA!H94</f>
        <v>97.02</v>
      </c>
      <c r="AB94" s="75">
        <f>-STOA!N94</f>
        <v>-310.64999999999998</v>
      </c>
      <c r="AC94">
        <f t="shared" si="3"/>
        <v>13.469901682156175</v>
      </c>
      <c r="AD94">
        <f t="shared" si="4"/>
        <v>927.99730524004565</v>
      </c>
      <c r="AE94">
        <f>'IDT-1'!B94</f>
        <v>70.271000000000001</v>
      </c>
      <c r="AF94" s="24"/>
      <c r="AG94">
        <f t="shared" si="5"/>
        <v>998.26830524004561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-19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10.555160000000001</v>
      </c>
      <c r="E95">
        <f>GT_NG!P95</f>
        <v>15.502986943778311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639.47099158657443</v>
      </c>
      <c r="P95" s="36">
        <v>122.15</v>
      </c>
      <c r="Q95" s="36">
        <v>38.214382716049379</v>
      </c>
      <c r="R95" s="38">
        <v>0</v>
      </c>
      <c r="S95" s="38">
        <v>0</v>
      </c>
      <c r="T95" s="37">
        <f>SUMPRODUCT(LTA!J95:AN95,LTA!J$101:AN$101,LTA!J$103:AN$103)</f>
        <v>46.77</v>
      </c>
      <c r="U95" s="37">
        <f>SUMPRODUCT(LTA!J95:AN95,LTA!J$102:AN$102,LTA!J$103:AN$103)</f>
        <v>86.56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100.31</v>
      </c>
      <c r="Z95" s="34">
        <f>IEX!N95</f>
        <v>0</v>
      </c>
      <c r="AA95" s="75">
        <f>STOA!H95</f>
        <v>97.02</v>
      </c>
      <c r="AB95" s="75">
        <f>-STOA!N95</f>
        <v>-255.64999999999998</v>
      </c>
      <c r="AC95">
        <f t="shared" si="3"/>
        <v>12.823694140066367</v>
      </c>
      <c r="AD95">
        <f t="shared" si="4"/>
        <v>944.10371674107478</v>
      </c>
      <c r="AE95">
        <f>'IDT-1'!B95</f>
        <v>19.204000000000001</v>
      </c>
      <c r="AF95" s="24"/>
      <c r="AG95">
        <f t="shared" si="5"/>
        <v>963.30771674107473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-28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10.555160000000001</v>
      </c>
      <c r="E96">
        <f>GT_NG!P96</f>
        <v>15.502986943778311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639.47099158657443</v>
      </c>
      <c r="P96" s="36">
        <v>117.89</v>
      </c>
      <c r="Q96" s="36">
        <v>38.214382716049379</v>
      </c>
      <c r="R96" s="38">
        <v>0</v>
      </c>
      <c r="S96" s="38">
        <v>0</v>
      </c>
      <c r="T96" s="37">
        <f>SUMPRODUCT(LTA!J96:AN96,LTA!J$101:AN$101,LTA!J$103:AN$103)</f>
        <v>45.65</v>
      </c>
      <c r="U96" s="37">
        <f>SUMPRODUCT(LTA!J96:AN96,LTA!J$102:AN$102,LTA!J$103:AN$103)</f>
        <v>86.12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59.8</v>
      </c>
      <c r="Z96" s="34">
        <f>IEX!N96</f>
        <v>0</v>
      </c>
      <c r="AA96" s="75">
        <f>STOA!H96</f>
        <v>97.02</v>
      </c>
      <c r="AB96" s="75">
        <f>-STOA!N96</f>
        <v>-255.64999999999998</v>
      </c>
      <c r="AC96">
        <f t="shared" si="3"/>
        <v>12.392166351441922</v>
      </c>
      <c r="AD96">
        <f t="shared" si="4"/>
        <v>903.20524452969926</v>
      </c>
      <c r="AE96">
        <f>'IDT-1'!B96</f>
        <v>33.454000000000001</v>
      </c>
      <c r="AF96" s="24"/>
      <c r="AG96">
        <f t="shared" si="5"/>
        <v>936.65924452969921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10.555160000000001</v>
      </c>
      <c r="E97">
        <f>GT_NG!P97</f>
        <v>15.502986943778311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633.05947068490832</v>
      </c>
      <c r="P97" s="36">
        <v>117.89</v>
      </c>
      <c r="Q97" s="36">
        <v>38.214382716049379</v>
      </c>
      <c r="R97" s="38">
        <v>0</v>
      </c>
      <c r="S97" s="38">
        <v>0</v>
      </c>
      <c r="T97" s="37">
        <f>SUMPRODUCT(LTA!J97:AN97,LTA!J$101:AN$101,LTA!J$103:AN$103)</f>
        <v>43.59</v>
      </c>
      <c r="U97" s="37">
        <f>SUMPRODUCT(LTA!J97:AN97,LTA!J$102:AN$102,LTA!J$103:AN$103)</f>
        <v>85.949999999999989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33.76</v>
      </c>
      <c r="Z97" s="34">
        <f>IEX!N97</f>
        <v>0</v>
      </c>
      <c r="AA97" s="75">
        <f>STOA!H97</f>
        <v>97.02</v>
      </c>
      <c r="AB97" s="75">
        <f>-STOA!N97</f>
        <v>-255.64999999999998</v>
      </c>
      <c r="AC97">
        <f t="shared" si="3"/>
        <v>12.126255049042594</v>
      </c>
      <c r="AD97">
        <f t="shared" si="4"/>
        <v>865.7896349304325</v>
      </c>
      <c r="AE97">
        <f>'IDT-1'!B97</f>
        <v>32.664000000000001</v>
      </c>
      <c r="AF97" s="24"/>
      <c r="AG97">
        <f t="shared" si="5"/>
        <v>898.45363493043249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-26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10.555160000000001</v>
      </c>
      <c r="E98">
        <f>GT_NG!P98</f>
        <v>15.502986943778311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635.02826549411873</v>
      </c>
      <c r="P98" s="36">
        <v>117.89</v>
      </c>
      <c r="Q98" s="36">
        <v>38.214382716049379</v>
      </c>
      <c r="R98" s="38">
        <v>0</v>
      </c>
      <c r="S98" s="38">
        <v>0</v>
      </c>
      <c r="T98" s="37">
        <f>SUMPRODUCT(LTA!J98:AN98,LTA!J$101:AN$101,LTA!J$103:AN$103)</f>
        <v>42.71</v>
      </c>
      <c r="U98" s="37">
        <f>SUMPRODUCT(LTA!J98:AN98,LTA!J$102:AN$102,LTA!J$103:AN$103)</f>
        <v>85.12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97.02</v>
      </c>
      <c r="AB98" s="75">
        <f>-STOA!N98</f>
        <v>-255.64999999999998</v>
      </c>
      <c r="AC98">
        <f t="shared" si="3"/>
        <v>11.819431452265295</v>
      </c>
      <c r="AD98">
        <f t="shared" si="4"/>
        <v>835.59525333642023</v>
      </c>
      <c r="AE98">
        <f>'IDT-1'!B98</f>
        <v>40</v>
      </c>
      <c r="AF98" s="24"/>
      <c r="AG98">
        <f t="shared" si="5"/>
        <v>875.59525333642023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-23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0.25332384000000002</v>
      </c>
      <c r="E99">
        <f t="shared" si="6"/>
        <v>0.35992859785210241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1.9916020888848076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15.207483042497843</v>
      </c>
      <c r="P99" s="36">
        <f t="shared" si="6"/>
        <v>2.7783613729114176</v>
      </c>
      <c r="Q99" s="36">
        <f t="shared" si="6"/>
        <v>0.78744180213705106</v>
      </c>
      <c r="R99" s="38">
        <f t="shared" si="6"/>
        <v>0.42990646996650606</v>
      </c>
      <c r="S99" s="38">
        <f t="shared" si="6"/>
        <v>0</v>
      </c>
      <c r="T99" s="37">
        <f t="shared" si="6"/>
        <v>4.2615599999999985</v>
      </c>
      <c r="U99" s="37">
        <f t="shared" si="6"/>
        <v>1.5323475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2.4533624999999994</v>
      </c>
      <c r="Z99" s="34">
        <f t="shared" si="6"/>
        <v>0</v>
      </c>
      <c r="AA99" s="75">
        <f t="shared" si="6"/>
        <v>2.330719999999999</v>
      </c>
      <c r="AB99" s="75">
        <f t="shared" si="6"/>
        <v>-5.2616000000000023</v>
      </c>
      <c r="AC99">
        <f t="shared" si="6"/>
        <v>0.32216621119913302</v>
      </c>
      <c r="AD99">
        <f t="shared" si="6"/>
        <v>26.946001003050604</v>
      </c>
      <c r="AE99">
        <f t="shared" si="6"/>
        <v>0.23674049999999996</v>
      </c>
      <c r="AG99">
        <f t="shared" si="6"/>
        <v>27.182741503050604</v>
      </c>
      <c r="AI99">
        <f t="shared" si="6"/>
        <v>0</v>
      </c>
      <c r="AJ99">
        <f t="shared" si="6"/>
        <v>0</v>
      </c>
      <c r="AK99">
        <f t="shared" si="6"/>
        <v>0.40122999999999986</v>
      </c>
      <c r="AL99">
        <f t="shared" si="6"/>
        <v>-0.25750000000000001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45246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TWEPL!Q3</f>
        <v>5.9024900000000002</v>
      </c>
      <c r="E3">
        <f>GT_NG!Q3</f>
        <v>8.3559813851628792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534.74355285975003</v>
      </c>
      <c r="P3" s="36">
        <v>32.560000000000009</v>
      </c>
      <c r="Q3" s="36">
        <v>9.64</v>
      </c>
      <c r="R3" s="38">
        <v>0</v>
      </c>
      <c r="S3" s="38">
        <v>0</v>
      </c>
      <c r="T3" s="37">
        <f>SUMPRODUCT(LTA!J3:AN3,LTA!J$101:AN$101,LTA!J$104:AN$104)</f>
        <v>36</v>
      </c>
      <c r="U3" s="37">
        <f>SUMPRODUCT(LTA!J3:AN3,LTA!J$102:AN$102,LTA!J$104:AN$104)</f>
        <v>62.89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-37</v>
      </c>
      <c r="AA3" s="75">
        <f>STOA!I3</f>
        <v>0</v>
      </c>
      <c r="AB3" s="75">
        <f>-STOA!O3</f>
        <v>-326.88</v>
      </c>
      <c r="AC3">
        <f>SUMIF(B3:AB3,"&gt;0")*$AC$2-SUMIF(B3:AB3,"&lt;0")*($AC$2/(1-$AC$2))+SUMIF(AI3:AR3,"&gt;0")*$AC$2-SUMIF(AI3:AR3,"&lt;0")*($AC$2/(1-$AC$2))</f>
        <v>9.4494687718262327</v>
      </c>
      <c r="AD3">
        <f>SUM(B3:AB3,AI3:AR3)-AC3</f>
        <v>384.64480490598334</v>
      </c>
      <c r="AE3">
        <f>'IDT-1'!C3</f>
        <v>0</v>
      </c>
      <c r="AF3" s="24"/>
      <c r="AG3">
        <f>SUM(AD3:AF3)</f>
        <v>384.64480490598334</v>
      </c>
      <c r="AI3" s="34">
        <f>PXIL!I3</f>
        <v>0</v>
      </c>
      <c r="AJ3" s="34">
        <f>PXIL!O3</f>
        <v>0</v>
      </c>
      <c r="AK3" s="34">
        <f>RTM_IEX!I3</f>
        <v>19.29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5.9024900000000002</v>
      </c>
      <c r="E4">
        <f>GT_NG!Q4</f>
        <v>8.3559813851628792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534.76262197392418</v>
      </c>
      <c r="P4" s="36">
        <v>32.560000000000009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35</v>
      </c>
      <c r="U4" s="37">
        <f>SUMPRODUCT(LTA!J4:AN4,LTA!J$102:AN$102,LTA!J$104:AN$104)</f>
        <v>62.55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-37</v>
      </c>
      <c r="AA4" s="75">
        <f>STOA!I4</f>
        <v>0</v>
      </c>
      <c r="AB4" s="75">
        <f>-STOA!O4</f>
        <v>-326.88</v>
      </c>
      <c r="AC4">
        <f t="shared" ref="AC4:AC67" si="0">SUMIF(B4:AB4,"&gt;0")*$AC$2-SUMIF(B4:AB4,"&lt;0")*($AC$2/(1-$AC$2))+SUMIF(AI4:AR4,"&gt;0")*$AC$2-SUMIF(AI4:AR4,"&lt;0")*($AC$2/(1-$AC$2))</f>
        <v>9.3573969523852973</v>
      </c>
      <c r="AD4">
        <f t="shared" ref="AD4:AD67" si="1">SUM(B4:AB4,AI4:AR4)-AC4</f>
        <v>373.77594583959836</v>
      </c>
      <c r="AE4">
        <f>'IDT-1'!C4</f>
        <v>0</v>
      </c>
      <c r="AF4" s="24"/>
      <c r="AG4">
        <f t="shared" ref="AG4:AG67" si="2">SUM(AD4:AF4)</f>
        <v>373.77594583959836</v>
      </c>
      <c r="AI4" s="34">
        <f>PXIL!I4</f>
        <v>0</v>
      </c>
      <c r="AJ4" s="34">
        <f>PXIL!O4</f>
        <v>0</v>
      </c>
      <c r="AK4" s="34">
        <f>RTM_IEX!I4</f>
        <v>9.65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5.9024900000000002</v>
      </c>
      <c r="E5">
        <f>GT_NG!Q5</f>
        <v>8.3559813851628792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524.21523577392418</v>
      </c>
      <c r="P5" s="36">
        <v>32.560000000000009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34.67</v>
      </c>
      <c r="U5" s="37">
        <f>SUMPRODUCT(LTA!J5:AN5,LTA!J$102:AN$102,LTA!J$104:AN$104)</f>
        <v>62.39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-35.950000000000003</v>
      </c>
      <c r="AA5" s="75">
        <f>STOA!I5</f>
        <v>0</v>
      </c>
      <c r="AB5" s="75">
        <f>-STOA!O5</f>
        <v>-326.88</v>
      </c>
      <c r="AC5">
        <f t="shared" si="0"/>
        <v>9.2152161926941609</v>
      </c>
      <c r="AD5">
        <f t="shared" si="1"/>
        <v>359.10074039928941</v>
      </c>
      <c r="AE5">
        <f>'IDT-1'!C5</f>
        <v>0</v>
      </c>
      <c r="AF5" s="24"/>
      <c r="AG5">
        <f t="shared" si="2"/>
        <v>359.10074039928941</v>
      </c>
      <c r="AI5" s="34">
        <f>PXIL!I5</f>
        <v>0</v>
      </c>
      <c r="AJ5" s="34">
        <f>PXIL!O5</f>
        <v>0</v>
      </c>
      <c r="AK5" s="34">
        <f>RTM_IEX!I5</f>
        <v>4.82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5.9024900000000002</v>
      </c>
      <c r="E6">
        <f>GT_NG!Q6</f>
        <v>8.3559813851628792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524.21523577392418</v>
      </c>
      <c r="P6" s="36">
        <v>32.560000000000009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25</v>
      </c>
      <c r="U6" s="37">
        <f>SUMPRODUCT(LTA!J6:AN6,LTA!J$102:AN$102,LTA!J$104:AN$104)</f>
        <v>62.22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-31</v>
      </c>
      <c r="AA6" s="75">
        <f>STOA!I6</f>
        <v>0</v>
      </c>
      <c r="AB6" s="75">
        <f>-STOA!O6</f>
        <v>-326.88</v>
      </c>
      <c r="AC6">
        <f t="shared" si="0"/>
        <v>9.0501399619559617</v>
      </c>
      <c r="AD6">
        <f t="shared" si="1"/>
        <v>349.55581663002778</v>
      </c>
      <c r="AE6">
        <f>'IDT-1'!C6</f>
        <v>0</v>
      </c>
      <c r="AF6" s="24"/>
      <c r="AG6">
        <f t="shared" si="2"/>
        <v>349.55581663002778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5.9024900000000002</v>
      </c>
      <c r="E7">
        <f>GT_NG!Q7</f>
        <v>8.3559813851628792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522.39316860472888</v>
      </c>
      <c r="P7" s="36">
        <v>32.560000000000009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23.34</v>
      </c>
      <c r="U7" s="37">
        <f>SUMPRODUCT(LTA!J7:AN7,LTA!J$102:AN$102,LTA!J$104:AN$104)</f>
        <v>61.879999999999995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-36</v>
      </c>
      <c r="AA7" s="75">
        <f>STOA!I7</f>
        <v>0</v>
      </c>
      <c r="AB7" s="75">
        <f>-STOA!O7</f>
        <v>-326.88</v>
      </c>
      <c r="AC7">
        <f t="shared" si="0"/>
        <v>9.0603903863591668</v>
      </c>
      <c r="AD7">
        <f t="shared" si="1"/>
        <v>340.72349903642925</v>
      </c>
      <c r="AE7">
        <f>'IDT-1'!C7</f>
        <v>0</v>
      </c>
      <c r="AF7" s="24"/>
      <c r="AG7">
        <f t="shared" si="2"/>
        <v>340.72349903642925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5.9024900000000002</v>
      </c>
      <c r="E8">
        <f>GT_NG!Q8</f>
        <v>8.3559813851628792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522.7987167201278</v>
      </c>
      <c r="P8" s="36">
        <v>32.560000000000009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22.84</v>
      </c>
      <c r="U8" s="37">
        <f>SUMPRODUCT(LTA!J8:AN8,LTA!J$102:AN$102,LTA!J$104:AN$104)</f>
        <v>61.23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-41</v>
      </c>
      <c r="AA8" s="75">
        <f>STOA!I8</f>
        <v>0</v>
      </c>
      <c r="AB8" s="75">
        <f>-STOA!O8</f>
        <v>-326.88</v>
      </c>
      <c r="AC8">
        <f t="shared" si="0"/>
        <v>9.0964927791529639</v>
      </c>
      <c r="AD8">
        <f t="shared" si="1"/>
        <v>334.94294475903439</v>
      </c>
      <c r="AE8">
        <f>'IDT-1'!C8</f>
        <v>0</v>
      </c>
      <c r="AF8" s="24"/>
      <c r="AG8">
        <f t="shared" si="2"/>
        <v>334.94294475903439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5.9024900000000002</v>
      </c>
      <c r="E9">
        <f>GT_NG!Q9</f>
        <v>8.3559813851628792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519.29257867571107</v>
      </c>
      <c r="P9" s="36">
        <v>32.560000000000009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25</v>
      </c>
      <c r="U9" s="37">
        <f>SUMPRODUCT(LTA!J9:AN9,LTA!J$102:AN$102,LTA!J$104:AN$104)</f>
        <v>60.73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-46</v>
      </c>
      <c r="AA9" s="75">
        <f>STOA!I9</f>
        <v>0</v>
      </c>
      <c r="AB9" s="75">
        <f>-STOA!O9</f>
        <v>-326.88</v>
      </c>
      <c r="AC9">
        <f t="shared" si="0"/>
        <v>9.1233410082043083</v>
      </c>
      <c r="AD9">
        <f t="shared" si="1"/>
        <v>328.0699584855663</v>
      </c>
      <c r="AE9">
        <f>'IDT-1'!C9</f>
        <v>0</v>
      </c>
      <c r="AF9" s="24"/>
      <c r="AG9">
        <f t="shared" si="2"/>
        <v>328.0699584855663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5.9024900000000002</v>
      </c>
      <c r="E10">
        <f>GT_NG!Q10</f>
        <v>8.3559813851628792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519.29257867571107</v>
      </c>
      <c r="P10" s="36">
        <v>32.560000000000009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24.95</v>
      </c>
      <c r="U10" s="37">
        <f>SUMPRODUCT(LTA!J10:AN10,LTA!J$102:AN$102,LTA!J$104:AN$104)</f>
        <v>60.23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-51</v>
      </c>
      <c r="AA10" s="75">
        <f>STOA!I10</f>
        <v>0</v>
      </c>
      <c r="AB10" s="75">
        <f>-STOA!O10</f>
        <v>-326.88</v>
      </c>
      <c r="AC10">
        <f t="shared" si="0"/>
        <v>9.1610767968287536</v>
      </c>
      <c r="AD10">
        <f t="shared" si="1"/>
        <v>322.4822226969419</v>
      </c>
      <c r="AE10">
        <f>'IDT-1'!C10</f>
        <v>0</v>
      </c>
      <c r="AF10" s="24"/>
      <c r="AG10">
        <f t="shared" si="2"/>
        <v>322.4822226969419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5.9024900000000002</v>
      </c>
      <c r="E11">
        <f>GT_NG!Q11</f>
        <v>8.3559813851628792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535.39358224150783</v>
      </c>
      <c r="P11" s="36">
        <v>32.560000000000009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24.75</v>
      </c>
      <c r="U11" s="37">
        <f>SUMPRODUCT(LTA!J11:AN11,LTA!J$102:AN$102,LTA!J$104:AN$104)</f>
        <v>59.23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-56</v>
      </c>
      <c r="AA11" s="75">
        <f>STOA!I11</f>
        <v>0</v>
      </c>
      <c r="AB11" s="75">
        <f>-STOA!O11</f>
        <v>-326.88</v>
      </c>
      <c r="AC11">
        <f t="shared" si="0"/>
        <v>9.3286010154058907</v>
      </c>
      <c r="AD11">
        <f t="shared" si="1"/>
        <v>332.2157020441615</v>
      </c>
      <c r="AE11">
        <f>'IDT-1'!C11</f>
        <v>0</v>
      </c>
      <c r="AF11" s="24"/>
      <c r="AG11">
        <f t="shared" si="2"/>
        <v>332.2157020441615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5.9024900000000002</v>
      </c>
      <c r="E12">
        <f>GT_NG!Q12</f>
        <v>8.3559813851628792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535.39358224150783</v>
      </c>
      <c r="P12" s="36">
        <v>32.560000000000009</v>
      </c>
      <c r="Q12" s="36">
        <v>9.64</v>
      </c>
      <c r="R12" s="38">
        <v>0</v>
      </c>
      <c r="S12" s="38">
        <v>0</v>
      </c>
      <c r="T12" s="37">
        <f>SUMPRODUCT(LTA!J12:AN12,LTA!J$101:AN$101,LTA!J$104:AN$104)</f>
        <v>24.51</v>
      </c>
      <c r="U12" s="37">
        <f>SUMPRODUCT(LTA!J12:AN12,LTA!J$102:AN$102,LTA!J$104:AN$104)</f>
        <v>59.05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-61</v>
      </c>
      <c r="AA12" s="75">
        <f>STOA!I12</f>
        <v>0</v>
      </c>
      <c r="AB12" s="75">
        <f>-STOA!O12</f>
        <v>-326.88</v>
      </c>
      <c r="AC12">
        <f t="shared" si="0"/>
        <v>9.367428804030336</v>
      </c>
      <c r="AD12">
        <f t="shared" si="1"/>
        <v>326.75687425553696</v>
      </c>
      <c r="AE12">
        <f>'IDT-1'!C12</f>
        <v>0</v>
      </c>
      <c r="AF12" s="24"/>
      <c r="AG12">
        <f t="shared" si="2"/>
        <v>326.75687425553696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5.9024900000000002</v>
      </c>
      <c r="E13">
        <f>GT_NG!Q13</f>
        <v>8.3559813851628792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534.23544048378858</v>
      </c>
      <c r="P13" s="36">
        <v>32.560000000000009</v>
      </c>
      <c r="Q13" s="36">
        <v>9.94</v>
      </c>
      <c r="R13" s="38">
        <v>0</v>
      </c>
      <c r="S13" s="38">
        <v>0</v>
      </c>
      <c r="T13" s="37">
        <f>SUMPRODUCT(LTA!J13:AN13,LTA!J$101:AN$101,LTA!J$104:AN$104)</f>
        <v>24.01</v>
      </c>
      <c r="U13" s="37">
        <f>SUMPRODUCT(LTA!J13:AN13,LTA!J$102:AN$102,LTA!J$104:AN$104)</f>
        <v>58.55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-66</v>
      </c>
      <c r="AA13" s="75">
        <f>STOA!I13</f>
        <v>0</v>
      </c>
      <c r="AB13" s="75">
        <f>-STOA!O13</f>
        <v>-326.88</v>
      </c>
      <c r="AC13">
        <f t="shared" si="0"/>
        <v>9.3941762018899411</v>
      </c>
      <c r="AD13">
        <f t="shared" si="1"/>
        <v>319.87198509995818</v>
      </c>
      <c r="AE13">
        <f>'IDT-1'!C13</f>
        <v>0</v>
      </c>
      <c r="AF13" s="24"/>
      <c r="AG13">
        <f t="shared" si="2"/>
        <v>319.87198509995818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5.9024900000000002</v>
      </c>
      <c r="E14">
        <f>GT_NG!Q14</f>
        <v>8.3559813851628792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534.23544048378858</v>
      </c>
      <c r="P14" s="36">
        <v>32.560000000000009</v>
      </c>
      <c r="Q14" s="36">
        <v>9.94</v>
      </c>
      <c r="R14" s="38">
        <v>0</v>
      </c>
      <c r="S14" s="38">
        <v>0</v>
      </c>
      <c r="T14" s="37">
        <f>SUMPRODUCT(LTA!J14:AN14,LTA!J$101:AN$101,LTA!J$104:AN$104)</f>
        <v>23.67</v>
      </c>
      <c r="U14" s="37">
        <f>SUMPRODUCT(LTA!J14:AN14,LTA!J$102:AN$102,LTA!J$104:AN$104)</f>
        <v>57.89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-66</v>
      </c>
      <c r="AA14" s="75">
        <f>STOA!I14</f>
        <v>0</v>
      </c>
      <c r="AB14" s="75">
        <f>-STOA!O14</f>
        <v>-326.88</v>
      </c>
      <c r="AC14">
        <f t="shared" si="0"/>
        <v>9.3857762018899411</v>
      </c>
      <c r="AD14">
        <f t="shared" si="1"/>
        <v>318.88038509995818</v>
      </c>
      <c r="AE14">
        <f>'IDT-1'!C14</f>
        <v>0</v>
      </c>
      <c r="AF14" s="24"/>
      <c r="AG14">
        <f t="shared" si="2"/>
        <v>318.88038509995818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5.9024900000000002</v>
      </c>
      <c r="E15">
        <f>GT_NG!Q15</f>
        <v>8.3559813851628792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534.23544048378858</v>
      </c>
      <c r="P15" s="36">
        <v>32.560000000000009</v>
      </c>
      <c r="Q15" s="36">
        <v>9.6469692211055271</v>
      </c>
      <c r="R15" s="38">
        <v>0</v>
      </c>
      <c r="S15" s="38">
        <v>0</v>
      </c>
      <c r="T15" s="37">
        <f>SUMPRODUCT(LTA!J15:AN15,LTA!J$101:AN$101,LTA!J$104:AN$104)</f>
        <v>23.34</v>
      </c>
      <c r="U15" s="37">
        <f>SUMPRODUCT(LTA!J15:AN15,LTA!J$102:AN$102,LTA!J$104:AN$104)</f>
        <v>57.39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-71</v>
      </c>
      <c r="AA15" s="75">
        <f>STOA!I15</f>
        <v>0</v>
      </c>
      <c r="AB15" s="75">
        <f>-STOA!O15</f>
        <v>-326.88</v>
      </c>
      <c r="AC15">
        <f t="shared" si="0"/>
        <v>9.4186985319716729</v>
      </c>
      <c r="AD15">
        <f t="shared" si="1"/>
        <v>312.724431990982</v>
      </c>
      <c r="AE15">
        <f>'IDT-1'!C15</f>
        <v>0</v>
      </c>
      <c r="AF15" s="24"/>
      <c r="AG15">
        <f t="shared" si="2"/>
        <v>312.724431990982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5.9024900000000002</v>
      </c>
      <c r="E16">
        <f>GT_NG!Q16</f>
        <v>8.3559813851628792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544.78282668378858</v>
      </c>
      <c r="P16" s="36">
        <v>32.560000000000009</v>
      </c>
      <c r="Q16" s="36">
        <v>9.6469692211055271</v>
      </c>
      <c r="R16" s="38">
        <v>0</v>
      </c>
      <c r="S16" s="38">
        <v>0</v>
      </c>
      <c r="T16" s="37">
        <f>SUMPRODUCT(LTA!J16:AN16,LTA!J$101:AN$101,LTA!J$104:AN$104)</f>
        <v>23.29</v>
      </c>
      <c r="U16" s="37">
        <f>SUMPRODUCT(LTA!J16:AN16,LTA!J$102:AN$102,LTA!J$104:AN$104)</f>
        <v>57.379999999999995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-71</v>
      </c>
      <c r="AA16" s="75">
        <f>STOA!I16</f>
        <v>0</v>
      </c>
      <c r="AB16" s="75">
        <f>-STOA!O16</f>
        <v>-326.88</v>
      </c>
      <c r="AC16">
        <f t="shared" si="0"/>
        <v>9.5067925760516729</v>
      </c>
      <c r="AD16">
        <f t="shared" si="1"/>
        <v>323.12372414690196</v>
      </c>
      <c r="AE16">
        <f>'IDT-1'!C16</f>
        <v>0</v>
      </c>
      <c r="AF16" s="24"/>
      <c r="AG16">
        <f t="shared" si="2"/>
        <v>323.12372414690196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5.9024900000000002</v>
      </c>
      <c r="E17">
        <f>GT_NG!Q17</f>
        <v>8.3559813851628792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542.83289884810915</v>
      </c>
      <c r="P17" s="36">
        <v>32.560000000000009</v>
      </c>
      <c r="Q17" s="36">
        <v>9.6469692211055271</v>
      </c>
      <c r="R17" s="38">
        <v>0</v>
      </c>
      <c r="S17" s="38">
        <v>0</v>
      </c>
      <c r="T17" s="37">
        <f>SUMPRODUCT(LTA!J17:AN17,LTA!J$101:AN$101,LTA!J$104:AN$104)</f>
        <v>23.3</v>
      </c>
      <c r="U17" s="37">
        <f>SUMPRODUCT(LTA!J17:AN17,LTA!J$102:AN$102,LTA!J$104:AN$104)</f>
        <v>55.72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-71</v>
      </c>
      <c r="AA17" s="75">
        <f>STOA!I17</f>
        <v>0</v>
      </c>
      <c r="AB17" s="75">
        <f>-STOA!O17</f>
        <v>-326.88</v>
      </c>
      <c r="AC17">
        <f t="shared" si="0"/>
        <v>9.4765531822319655</v>
      </c>
      <c r="AD17">
        <f t="shared" si="1"/>
        <v>319.55403570504228</v>
      </c>
      <c r="AE17">
        <f>'IDT-1'!C17</f>
        <v>0</v>
      </c>
      <c r="AF17" s="24"/>
      <c r="AG17">
        <f t="shared" si="2"/>
        <v>319.55403570504228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5.9024900000000002</v>
      </c>
      <c r="E18">
        <f>GT_NG!Q18</f>
        <v>8.3559813851628792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532.28551264810915</v>
      </c>
      <c r="P18" s="36">
        <v>32.560000000000009</v>
      </c>
      <c r="Q18" s="36">
        <v>9.6469692211055271</v>
      </c>
      <c r="R18" s="38">
        <v>0</v>
      </c>
      <c r="S18" s="38">
        <v>0</v>
      </c>
      <c r="T18" s="37">
        <f>SUMPRODUCT(LTA!J18:AN18,LTA!J$101:AN$101,LTA!J$104:AN$104)</f>
        <v>23.33</v>
      </c>
      <c r="U18" s="37">
        <f>SUMPRODUCT(LTA!J18:AN18,LTA!J$102:AN$102,LTA!J$104:AN$104)</f>
        <v>55.72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-76</v>
      </c>
      <c r="AA18" s="75">
        <f>STOA!I18</f>
        <v>0</v>
      </c>
      <c r="AB18" s="75">
        <f>-STOA!O18</f>
        <v>-326.88</v>
      </c>
      <c r="AC18">
        <f t="shared" si="0"/>
        <v>9.4305629267764104</v>
      </c>
      <c r="AD18">
        <f t="shared" si="1"/>
        <v>304.0826397604979</v>
      </c>
      <c r="AE18">
        <f>'IDT-1'!C18</f>
        <v>0</v>
      </c>
      <c r="AF18" s="24"/>
      <c r="AG18">
        <f t="shared" si="2"/>
        <v>304.0826397604979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5.9024900000000002</v>
      </c>
      <c r="E19">
        <f>GT_NG!Q19</f>
        <v>8.3559813851628792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532.28912095942769</v>
      </c>
      <c r="P19" s="36">
        <v>32.560000000000009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23.35</v>
      </c>
      <c r="U19" s="37">
        <f>SUMPRODUCT(LTA!J19:AN19,LTA!J$102:AN$102,LTA!J$104:AN$104)</f>
        <v>55.72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-71</v>
      </c>
      <c r="AA19" s="75">
        <f>STOA!I19</f>
        <v>0</v>
      </c>
      <c r="AB19" s="75">
        <f>-STOA!O19</f>
        <v>-326.88</v>
      </c>
      <c r="AC19">
        <f t="shared" si="0"/>
        <v>9.3883469065097547</v>
      </c>
      <c r="AD19">
        <f t="shared" si="1"/>
        <v>309.14149487097751</v>
      </c>
      <c r="AE19">
        <f>'IDT-1'!C19</f>
        <v>0</v>
      </c>
      <c r="AF19" s="24"/>
      <c r="AG19">
        <f t="shared" si="2"/>
        <v>309.14149487097751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5.9024900000000002</v>
      </c>
      <c r="E20">
        <f>GT_NG!Q20</f>
        <v>8.3559813851628792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534.85073650942775</v>
      </c>
      <c r="P20" s="36">
        <v>32.560000000000009</v>
      </c>
      <c r="Q20" s="36">
        <v>9.64</v>
      </c>
      <c r="R20" s="38">
        <v>0</v>
      </c>
      <c r="S20" s="38">
        <v>0</v>
      </c>
      <c r="T20" s="37">
        <f>SUMPRODUCT(LTA!J20:AN20,LTA!J$101:AN$101,LTA!J$104:AN$104)</f>
        <v>23.36</v>
      </c>
      <c r="U20" s="37">
        <f>SUMPRODUCT(LTA!J20:AN20,LTA!J$102:AN$102,LTA!J$104:AN$104)</f>
        <v>55.72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-56</v>
      </c>
      <c r="AA20" s="75">
        <f>STOA!I20</f>
        <v>0</v>
      </c>
      <c r="AB20" s="75">
        <f>-STOA!O20</f>
        <v>-326.88</v>
      </c>
      <c r="AC20">
        <f t="shared" si="0"/>
        <v>9.2828811112564189</v>
      </c>
      <c r="AD20">
        <f t="shared" si="1"/>
        <v>326.81857621623089</v>
      </c>
      <c r="AE20">
        <f>'IDT-1'!C20</f>
        <v>0</v>
      </c>
      <c r="AF20" s="24"/>
      <c r="AG20">
        <f t="shared" si="2"/>
        <v>326.81857621623089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5.9024900000000002</v>
      </c>
      <c r="E21">
        <f>GT_NG!Q21</f>
        <v>8.3559813851628792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550.83296523326703</v>
      </c>
      <c r="P21" s="36">
        <v>31.73</v>
      </c>
      <c r="Q21" s="36">
        <v>9.64</v>
      </c>
      <c r="R21" s="38">
        <v>0</v>
      </c>
      <c r="S21" s="38">
        <v>0</v>
      </c>
      <c r="T21" s="37">
        <f>SUMPRODUCT(LTA!J21:AN21,LTA!J$101:AN$101,LTA!J$104:AN$104)</f>
        <v>18.329999999999998</v>
      </c>
      <c r="U21" s="37">
        <f>SUMPRODUCT(LTA!J21:AN21,LTA!J$102:AN$102,LTA!J$104:AN$104)</f>
        <v>55.72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-50.98</v>
      </c>
      <c r="AA21" s="75">
        <f>STOA!I21</f>
        <v>0</v>
      </c>
      <c r="AB21" s="75">
        <f>-STOA!O21</f>
        <v>-326.88</v>
      </c>
      <c r="AC21">
        <f t="shared" si="0"/>
        <v>9.3253826207577255</v>
      </c>
      <c r="AD21">
        <f t="shared" si="1"/>
        <v>341.91830343056881</v>
      </c>
      <c r="AE21">
        <f>'IDT-1'!C21</f>
        <v>0</v>
      </c>
      <c r="AF21" s="24"/>
      <c r="AG21">
        <f t="shared" si="2"/>
        <v>341.91830343056881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5.9024900000000002</v>
      </c>
      <c r="E22">
        <f>GT_NG!Q22</f>
        <v>8.1136747326955536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550.83296523326703</v>
      </c>
      <c r="P22" s="36">
        <v>31.680000000000007</v>
      </c>
      <c r="Q22" s="36">
        <v>9.64</v>
      </c>
      <c r="R22" s="38">
        <v>0</v>
      </c>
      <c r="S22" s="38">
        <v>0</v>
      </c>
      <c r="T22" s="37">
        <f>SUMPRODUCT(LTA!J22:AN22,LTA!J$101:AN$101,LTA!J$104:AN$104)</f>
        <v>18.329999999999998</v>
      </c>
      <c r="U22" s="37">
        <f>SUMPRODUCT(LTA!J22:AN22,LTA!J$102:AN$102,LTA!J$104:AN$104)</f>
        <v>55.72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-41</v>
      </c>
      <c r="AA22" s="75">
        <f>STOA!I22</f>
        <v>0</v>
      </c>
      <c r="AB22" s="75">
        <f>-STOA!O22</f>
        <v>-326.88</v>
      </c>
      <c r="AC22">
        <f t="shared" si="0"/>
        <v>9.2383850907826073</v>
      </c>
      <c r="AD22">
        <f t="shared" si="1"/>
        <v>351.69299430807672</v>
      </c>
      <c r="AE22">
        <f>'IDT-1'!C22</f>
        <v>0</v>
      </c>
      <c r="AF22" s="24"/>
      <c r="AG22">
        <f t="shared" si="2"/>
        <v>351.69299430807672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5.9024900000000002</v>
      </c>
      <c r="E23">
        <f>GT_NG!Q23</f>
        <v>8.1136747326955536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546.44274542257006</v>
      </c>
      <c r="P23" s="36">
        <v>31.63</v>
      </c>
      <c r="Q23" s="36">
        <v>9.64</v>
      </c>
      <c r="R23" s="38">
        <v>0</v>
      </c>
      <c r="S23" s="38">
        <v>0</v>
      </c>
      <c r="T23" s="37">
        <f>SUMPRODUCT(LTA!J23:AN23,LTA!J$101:AN$101,LTA!J$104:AN$104)</f>
        <v>18.329999999999998</v>
      </c>
      <c r="U23" s="37">
        <f>SUMPRODUCT(LTA!J23:AN23,LTA!J$102:AN$102,LTA!J$104:AN$104)</f>
        <v>55.72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-53</v>
      </c>
      <c r="AA23" s="75">
        <f>STOA!I23</f>
        <v>0</v>
      </c>
      <c r="AB23" s="75">
        <f>-STOA!O23</f>
        <v>-326.88</v>
      </c>
      <c r="AC23">
        <f t="shared" si="0"/>
        <v>9.756425137071421</v>
      </c>
      <c r="AD23">
        <f t="shared" si="1"/>
        <v>388.74473445109089</v>
      </c>
      <c r="AE23">
        <f>'IDT-1'!C23</f>
        <v>-11.007</v>
      </c>
      <c r="AF23" s="24"/>
      <c r="AG23">
        <f t="shared" si="2"/>
        <v>377.73773445109089</v>
      </c>
      <c r="AI23" s="34">
        <f>PXIL!I23</f>
        <v>0</v>
      </c>
      <c r="AJ23" s="34">
        <f>PXIL!O23</f>
        <v>0</v>
      </c>
      <c r="AK23" s="34">
        <f>RTM_IEX!I23</f>
        <v>54.01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5.9024900000000002</v>
      </c>
      <c r="E24">
        <f>GT_NG!Q24</f>
        <v>8.1136747326955536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555.47280963445439</v>
      </c>
      <c r="P24" s="36">
        <v>68.17</v>
      </c>
      <c r="Q24" s="36">
        <v>9.64</v>
      </c>
      <c r="R24" s="38">
        <v>0</v>
      </c>
      <c r="S24" s="38">
        <v>0</v>
      </c>
      <c r="T24" s="37">
        <f>SUMPRODUCT(LTA!J24:AN24,LTA!J$101:AN$101,LTA!J$104:AN$104)</f>
        <v>18.329999999999998</v>
      </c>
      <c r="U24" s="37">
        <f>SUMPRODUCT(LTA!J24:AN24,LTA!J$102:AN$102,LTA!J$104:AN$104)</f>
        <v>55.72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-28</v>
      </c>
      <c r="AA24" s="75">
        <f>STOA!I24</f>
        <v>0</v>
      </c>
      <c r="AB24" s="75">
        <f>-STOA!O24</f>
        <v>-326.88</v>
      </c>
      <c r="AC24">
        <f t="shared" si="0"/>
        <v>9.6195747333290225</v>
      </c>
      <c r="AD24">
        <f t="shared" si="1"/>
        <v>422.80164906671757</v>
      </c>
      <c r="AE24">
        <f>'IDT-1'!C24</f>
        <v>-20.321000000000002</v>
      </c>
      <c r="AF24" s="24"/>
      <c r="AG24">
        <f t="shared" si="2"/>
        <v>402.48064906671755</v>
      </c>
      <c r="AI24" s="34">
        <f>PXIL!I24</f>
        <v>0</v>
      </c>
      <c r="AJ24" s="34">
        <f>PXIL!O24</f>
        <v>0</v>
      </c>
      <c r="AK24" s="34">
        <f>RTM_IEX!I24</f>
        <v>17.36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5.9024900000000002</v>
      </c>
      <c r="E25">
        <f>GT_NG!Q25</f>
        <v>8.1136747326955536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547.91127268098217</v>
      </c>
      <c r="P25" s="36">
        <v>45.28</v>
      </c>
      <c r="Q25" s="36">
        <v>9.64</v>
      </c>
      <c r="R25" s="38">
        <v>0</v>
      </c>
      <c r="S25" s="38">
        <v>0</v>
      </c>
      <c r="T25" s="37">
        <f>SUMPRODUCT(LTA!J25:AN25,LTA!J$101:AN$101,LTA!J$104:AN$104)</f>
        <v>18.329999999999998</v>
      </c>
      <c r="U25" s="37">
        <f>SUMPRODUCT(LTA!J25:AN25,LTA!J$102:AN$102,LTA!J$104:AN$104)</f>
        <v>55.72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-33</v>
      </c>
      <c r="AA25" s="75">
        <f>STOA!I25</f>
        <v>0</v>
      </c>
      <c r="AB25" s="75">
        <f>-STOA!O25</f>
        <v>-326.88</v>
      </c>
      <c r="AC25">
        <f t="shared" si="0"/>
        <v>9.7382736115443009</v>
      </c>
      <c r="AD25">
        <f t="shared" si="1"/>
        <v>426.77141323503008</v>
      </c>
      <c r="AE25">
        <f>'IDT-1'!C25</f>
        <v>-2</v>
      </c>
      <c r="AF25" s="24"/>
      <c r="AG25">
        <f t="shared" si="2"/>
        <v>424.77141323503008</v>
      </c>
      <c r="AI25" s="34">
        <f>PXIL!I25</f>
        <v>0</v>
      </c>
      <c r="AJ25" s="34">
        <f>PXIL!O25</f>
        <v>0</v>
      </c>
      <c r="AK25" s="34">
        <f>RTM_IEX!I25</f>
        <v>56.9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5.9024900000000002</v>
      </c>
      <c r="E26">
        <f>GT_NG!Q26</f>
        <v>8.1136747326955536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569.28613869075912</v>
      </c>
      <c r="P26" s="36">
        <v>36.17</v>
      </c>
      <c r="Q26" s="36">
        <v>22.096751910640798</v>
      </c>
      <c r="R26" s="38">
        <v>0</v>
      </c>
      <c r="S26" s="38">
        <v>0</v>
      </c>
      <c r="T26" s="37">
        <f>SUMPRODUCT(LTA!J26:AN26,LTA!J$101:AN$101,LTA!J$104:AN$104)</f>
        <v>18.329999999999998</v>
      </c>
      <c r="U26" s="37">
        <f>SUMPRODUCT(LTA!J26:AN26,LTA!J$102:AN$102,LTA!J$104:AN$104)</f>
        <v>55.72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</v>
      </c>
      <c r="AA26" s="75">
        <f>STOA!I26</f>
        <v>0</v>
      </c>
      <c r="AB26" s="75">
        <f>-STOA!O26</f>
        <v>-326.88</v>
      </c>
      <c r="AC26">
        <f t="shared" si="0"/>
        <v>9.73161162482692</v>
      </c>
      <c r="AD26">
        <f t="shared" si="1"/>
        <v>446.06969314216525</v>
      </c>
      <c r="AE26">
        <f>'IDT-1'!C26</f>
        <v>0</v>
      </c>
      <c r="AF26" s="24"/>
      <c r="AG26">
        <f t="shared" si="2"/>
        <v>446.06969314216525</v>
      </c>
      <c r="AI26" s="34">
        <f>PXIL!I26</f>
        <v>0</v>
      </c>
      <c r="AJ26" s="34">
        <f>PXIL!O26</f>
        <v>0</v>
      </c>
      <c r="AK26" s="34">
        <f>RTM_IEX!I26</f>
        <v>41.47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5.9024900000000002</v>
      </c>
      <c r="E27">
        <f>GT_NG!Q27</f>
        <v>8.3559813851628792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592.38657216018305</v>
      </c>
      <c r="P27" s="36">
        <v>37.21</v>
      </c>
      <c r="Q27" s="36">
        <v>22.096751910640798</v>
      </c>
      <c r="R27" s="38">
        <v>0</v>
      </c>
      <c r="S27" s="38">
        <v>0</v>
      </c>
      <c r="T27" s="37">
        <f>SUMPRODUCT(LTA!J27:AN27,LTA!J$101:AN$101,LTA!J$104:AN$104)</f>
        <v>18.329999999999998</v>
      </c>
      <c r="U27" s="37">
        <f>SUMPRODUCT(LTA!J27:AN27,LTA!J$102:AN$102,LTA!J$104:AN$104)</f>
        <v>75.02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10.164411180777792</v>
      </c>
      <c r="AD27">
        <f t="shared" si="1"/>
        <v>496.91963370810561</v>
      </c>
      <c r="AE27">
        <f>'IDT-1'!C27</f>
        <v>0</v>
      </c>
      <c r="AF27" s="24"/>
      <c r="AG27">
        <f t="shared" si="2"/>
        <v>496.91963370810561</v>
      </c>
      <c r="AI27" s="34">
        <f>PXIL!I27</f>
        <v>0</v>
      </c>
      <c r="AJ27" s="34">
        <f>PXIL!O27</f>
        <v>0</v>
      </c>
      <c r="AK27" s="34">
        <f>RTM_IEX!I27</f>
        <v>49.19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5.9024900000000002</v>
      </c>
      <c r="E28">
        <f>GT_NG!Q28</f>
        <v>8.3559813851628792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614.07421211995472</v>
      </c>
      <c r="P28" s="36">
        <v>29.77</v>
      </c>
      <c r="Q28" s="36">
        <v>22.096751910640798</v>
      </c>
      <c r="R28" s="38">
        <v>0.29734513274336283</v>
      </c>
      <c r="S28" s="38">
        <v>0</v>
      </c>
      <c r="T28" s="37">
        <f>SUMPRODUCT(LTA!J28:AN28,LTA!J$101:AN$101,LTA!J$104:AN$104)</f>
        <v>18.329999999999998</v>
      </c>
      <c r="U28" s="37">
        <f>SUMPRODUCT(LTA!J28:AN28,LTA!J$102:AN$102,LTA!J$104:AN$104)</f>
        <v>108.52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10.438377055554918</v>
      </c>
      <c r="AD28">
        <f t="shared" si="1"/>
        <v>529.26065292584337</v>
      </c>
      <c r="AE28">
        <f>'IDT-1'!C28</f>
        <v>0</v>
      </c>
      <c r="AF28" s="24"/>
      <c r="AG28">
        <f t="shared" si="2"/>
        <v>529.26065292584337</v>
      </c>
      <c r="AI28" s="34">
        <f>PXIL!I28</f>
        <v>0</v>
      </c>
      <c r="AJ28" s="34">
        <f>PXIL!O28</f>
        <v>0</v>
      </c>
      <c r="AK28" s="34">
        <f>RTM_IEX!I28</f>
        <v>33.76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5.9024900000000002</v>
      </c>
      <c r="E29">
        <f>GT_NG!Q29</f>
        <v>8.3559813851628792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627.91152568106588</v>
      </c>
      <c r="P29" s="36">
        <v>29.77</v>
      </c>
      <c r="Q29" s="36">
        <v>22.096751910640798</v>
      </c>
      <c r="R29" s="38">
        <v>2.2599999999999998</v>
      </c>
      <c r="S29" s="38">
        <v>0</v>
      </c>
      <c r="T29" s="37">
        <f>SUMPRODUCT(LTA!J29:AN29,LTA!J$101:AN$101,LTA!J$104:AN$104)</f>
        <v>18.329999999999998</v>
      </c>
      <c r="U29" s="37">
        <f>SUMPRODUCT(LTA!J29:AN29,LTA!J$102:AN$102,LTA!J$104:AN$104)</f>
        <v>108.52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10.635860790353208</v>
      </c>
      <c r="AD29">
        <f t="shared" si="1"/>
        <v>552.57313761941293</v>
      </c>
      <c r="AE29">
        <f>'IDT-1'!C29</f>
        <v>0</v>
      </c>
      <c r="AF29" s="24"/>
      <c r="AG29">
        <f t="shared" si="2"/>
        <v>552.57313761941293</v>
      </c>
      <c r="AI29" s="34">
        <f>PXIL!I29</f>
        <v>0</v>
      </c>
      <c r="AJ29" s="34">
        <f>PXIL!O29</f>
        <v>0</v>
      </c>
      <c r="AK29" s="34">
        <f>RTM_IEX!I29</f>
        <v>41.47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5.9024900000000002</v>
      </c>
      <c r="E30">
        <f>GT_NG!Q30</f>
        <v>8.3559813851628792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627.91241379748624</v>
      </c>
      <c r="P30" s="36">
        <v>68.17</v>
      </c>
      <c r="Q30" s="36">
        <v>22.096751910640798</v>
      </c>
      <c r="R30" s="38">
        <v>6.9</v>
      </c>
      <c r="S30" s="38">
        <v>0</v>
      </c>
      <c r="T30" s="37">
        <f>SUMPRODUCT(LTA!J30:AN30,LTA!J$101:AN$101,LTA!J$104:AN$104)</f>
        <v>23.03</v>
      </c>
      <c r="U30" s="37">
        <f>SUMPRODUCT(LTA!J30:AN30,LTA!J$102:AN$102,LTA!J$104:AN$104)</f>
        <v>108.52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10.99639625053114</v>
      </c>
      <c r="AD30">
        <f t="shared" si="1"/>
        <v>595.13349027565528</v>
      </c>
      <c r="AE30">
        <f>'IDT-1'!C30</f>
        <v>0</v>
      </c>
      <c r="AF30" s="24"/>
      <c r="AG30">
        <f t="shared" si="2"/>
        <v>595.13349027565528</v>
      </c>
      <c r="AI30" s="34">
        <f>PXIL!I30</f>
        <v>0</v>
      </c>
      <c r="AJ30" s="34">
        <f>PXIL!O30</f>
        <v>0</v>
      </c>
      <c r="AK30" s="34">
        <f>RTM_IEX!I30</f>
        <v>36.65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5.9024900000000002</v>
      </c>
      <c r="E31">
        <f>GT_NG!Q31</f>
        <v>8.3559813851628792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619.81925573780336</v>
      </c>
      <c r="P31" s="36">
        <v>68.17</v>
      </c>
      <c r="Q31" s="36">
        <v>22.096751910640798</v>
      </c>
      <c r="R31" s="38">
        <v>16.489999999999998</v>
      </c>
      <c r="S31" s="38">
        <v>0</v>
      </c>
      <c r="T31" s="37">
        <f>SUMPRODUCT(LTA!J31:AN31,LTA!J$101:AN$101,LTA!J$104:AN$104)</f>
        <v>27.650000000000002</v>
      </c>
      <c r="U31" s="37">
        <f>SUMPRODUCT(LTA!J31:AN31,LTA!J$102:AN$102,LTA!J$104:AN$104)</f>
        <v>108.52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10.804765722829803</v>
      </c>
      <c r="AD31">
        <f t="shared" si="1"/>
        <v>572.51196274367385</v>
      </c>
      <c r="AE31">
        <f>'IDT-1'!C31</f>
        <v>0</v>
      </c>
      <c r="AF31" s="24"/>
      <c r="AG31">
        <f t="shared" si="2"/>
        <v>572.51196274367385</v>
      </c>
      <c r="AI31" s="34">
        <f>PXIL!I31</f>
        <v>0</v>
      </c>
      <c r="AJ31" s="34">
        <f>PXIL!O31</f>
        <v>0</v>
      </c>
      <c r="AK31" s="34">
        <f>RTM_IEX!I31</f>
        <v>7.72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5.9024900000000002</v>
      </c>
      <c r="E32">
        <f>GT_NG!Q32</f>
        <v>8.3559813851628792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615.77891081767416</v>
      </c>
      <c r="P32" s="36">
        <v>68.17</v>
      </c>
      <c r="Q32" s="36">
        <v>22.096751910640798</v>
      </c>
      <c r="R32" s="38">
        <v>19.75</v>
      </c>
      <c r="S32" s="38">
        <v>0</v>
      </c>
      <c r="T32" s="37">
        <f>SUMPRODUCT(LTA!J32:AN32,LTA!J$101:AN$101,LTA!J$104:AN$104)</f>
        <v>32.909999999999997</v>
      </c>
      <c r="U32" s="37">
        <f>SUMPRODUCT(LTA!J32:AN32,LTA!J$102:AN$102,LTA!J$104:AN$104)</f>
        <v>108.52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11.044918825500718</v>
      </c>
      <c r="AD32">
        <f t="shared" si="1"/>
        <v>600.86146472087364</v>
      </c>
      <c r="AE32">
        <f>'IDT-1'!C32</f>
        <v>0</v>
      </c>
      <c r="AF32" s="24"/>
      <c r="AG32">
        <f t="shared" si="2"/>
        <v>600.86146472087364</v>
      </c>
      <c r="AI32" s="34">
        <f>PXIL!I32</f>
        <v>0</v>
      </c>
      <c r="AJ32" s="34">
        <f>PXIL!O32</f>
        <v>0</v>
      </c>
      <c r="AK32" s="34">
        <f>RTM_IEX!I32</f>
        <v>31.83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5.9024900000000002</v>
      </c>
      <c r="E33">
        <f>GT_NG!Q33</f>
        <v>8.3559813851628792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647.6719915431006</v>
      </c>
      <c r="P33" s="36">
        <v>68.17</v>
      </c>
      <c r="Q33" s="36">
        <v>22.096751910640798</v>
      </c>
      <c r="R33" s="38">
        <v>19.75</v>
      </c>
      <c r="S33" s="38">
        <v>0</v>
      </c>
      <c r="T33" s="37">
        <f>SUMPRODUCT(LTA!J33:AN33,LTA!J$101:AN$101,LTA!J$104:AN$104)</f>
        <v>42.849999999999994</v>
      </c>
      <c r="U33" s="37">
        <f>SUMPRODUCT(LTA!J33:AN33,LTA!J$102:AN$102,LTA!J$104:AN$104)</f>
        <v>108.52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11.1289447035943</v>
      </c>
      <c r="AD33">
        <f t="shared" si="1"/>
        <v>610.7805195682065</v>
      </c>
      <c r="AE33">
        <f>'IDT-1'!C33</f>
        <v>0</v>
      </c>
      <c r="AF33" s="24"/>
      <c r="AG33">
        <f t="shared" si="2"/>
        <v>610.7805195682065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5.9024900000000002</v>
      </c>
      <c r="E34">
        <f>GT_NG!Q34</f>
        <v>8.3559813851628792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624.67741939934922</v>
      </c>
      <c r="P34" s="36">
        <v>68.17</v>
      </c>
      <c r="Q34" s="36">
        <v>22.096751910640798</v>
      </c>
      <c r="R34" s="38">
        <v>19.75</v>
      </c>
      <c r="S34" s="38">
        <v>0</v>
      </c>
      <c r="T34" s="37">
        <f>SUMPRODUCT(LTA!J34:AN34,LTA!J$101:AN$101,LTA!J$104:AN$104)</f>
        <v>55.81</v>
      </c>
      <c r="U34" s="37">
        <f>SUMPRODUCT(LTA!J34:AN34,LTA!J$102:AN$102,LTA!J$104:AN$104)</f>
        <v>108.52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11.044654297586789</v>
      </c>
      <c r="AD34">
        <f t="shared" si="1"/>
        <v>600.83023783046258</v>
      </c>
      <c r="AE34">
        <f>'IDT-1'!C34</f>
        <v>0</v>
      </c>
      <c r="AF34" s="24"/>
      <c r="AG34">
        <f t="shared" si="2"/>
        <v>600.83023783046258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5.9024900000000002</v>
      </c>
      <c r="E35">
        <f>GT_NG!Q35</f>
        <v>8.3559813851628792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571.24508726321073</v>
      </c>
      <c r="P35" s="36">
        <v>68.17</v>
      </c>
      <c r="Q35" s="36">
        <v>22.096751910640798</v>
      </c>
      <c r="R35" s="38">
        <v>19.749999999999996</v>
      </c>
      <c r="S35" s="38">
        <v>0</v>
      </c>
      <c r="T35" s="37">
        <f>SUMPRODUCT(LTA!J35:AN35,LTA!J$101:AN$101,LTA!J$104:AN$104)</f>
        <v>70.760000000000005</v>
      </c>
      <c r="U35" s="37">
        <f>SUMPRODUCT(LTA!J35:AN35,LTA!J$102:AN$102,LTA!J$104:AN$104)</f>
        <v>108.52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10.427456821398771</v>
      </c>
      <c r="AD35">
        <f t="shared" si="1"/>
        <v>628.39510317051213</v>
      </c>
      <c r="AE35">
        <f>'IDT-1'!C35</f>
        <v>0</v>
      </c>
      <c r="AF35" s="24"/>
      <c r="AG35">
        <f t="shared" si="2"/>
        <v>628.39510317051213</v>
      </c>
      <c r="AI35" s="34">
        <f>PXIL!I35</f>
        <v>0</v>
      </c>
      <c r="AJ35" s="34">
        <f>PXIL!O35</f>
        <v>0</v>
      </c>
      <c r="AK35" s="34">
        <f>RTM_IEX!I35</f>
        <v>15.43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5.9024900000000002</v>
      </c>
      <c r="E36">
        <f>GT_NG!Q36</f>
        <v>8.3559813851628792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563.02951416605288</v>
      </c>
      <c r="P36" s="36">
        <v>68.17</v>
      </c>
      <c r="Q36" s="36">
        <v>22.096751910640798</v>
      </c>
      <c r="R36" s="38">
        <v>19.75</v>
      </c>
      <c r="S36" s="38">
        <v>0</v>
      </c>
      <c r="T36" s="37">
        <f>SUMPRODUCT(LTA!J36:AN36,LTA!J$101:AN$101,LTA!J$104:AN$104)</f>
        <v>89.89</v>
      </c>
      <c r="U36" s="37">
        <f>SUMPRODUCT(LTA!J36:AN36,LTA!J$102:AN$102,LTA!J$104:AN$104)</f>
        <v>108.52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10.454374007382645</v>
      </c>
      <c r="AD36">
        <f t="shared" si="1"/>
        <v>631.5726128873705</v>
      </c>
      <c r="AE36">
        <f>'IDT-1'!C36</f>
        <v>0</v>
      </c>
      <c r="AF36" s="24"/>
      <c r="AG36">
        <f t="shared" si="2"/>
        <v>631.5726128873705</v>
      </c>
      <c r="AI36" s="34">
        <f>PXIL!I36</f>
        <v>0</v>
      </c>
      <c r="AJ36" s="34">
        <f>PXIL!O36</f>
        <v>0</v>
      </c>
      <c r="AK36" s="34">
        <f>RTM_IEX!I36</f>
        <v>7.72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5.9024900000000002</v>
      </c>
      <c r="E37">
        <f>GT_NG!Q37</f>
        <v>8.3559813851628792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555.49574866290595</v>
      </c>
      <c r="P37" s="36">
        <v>68.17</v>
      </c>
      <c r="Q37" s="36">
        <v>22.096751910640798</v>
      </c>
      <c r="R37" s="38">
        <v>22.25</v>
      </c>
      <c r="S37" s="38">
        <v>0</v>
      </c>
      <c r="T37" s="37">
        <f>SUMPRODUCT(LTA!J37:AN37,LTA!J$101:AN$101,LTA!J$104:AN$104)</f>
        <v>108.82000000000001</v>
      </c>
      <c r="U37" s="37">
        <f>SUMPRODUCT(LTA!J37:AN37,LTA!J$102:AN$102,LTA!J$104:AN$104)</f>
        <v>84.66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10.475930377156212</v>
      </c>
      <c r="AD37">
        <f t="shared" si="1"/>
        <v>634.11729101444996</v>
      </c>
      <c r="AE37">
        <f>'IDT-1'!C37</f>
        <v>0</v>
      </c>
      <c r="AF37" s="24"/>
      <c r="AG37">
        <f t="shared" si="2"/>
        <v>634.11729101444996</v>
      </c>
      <c r="AI37" s="34">
        <f>PXIL!I37</f>
        <v>0</v>
      </c>
      <c r="AJ37" s="34">
        <f>PXIL!O37</f>
        <v>0</v>
      </c>
      <c r="AK37" s="34">
        <f>RTM_IEX!I37</f>
        <v>20.25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5.9024900000000002</v>
      </c>
      <c r="E38">
        <f>GT_NG!Q38</f>
        <v>8.3559813851628792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546.41776152486284</v>
      </c>
      <c r="P38" s="36">
        <v>68.17</v>
      </c>
      <c r="Q38" s="36">
        <v>22.096751910640798</v>
      </c>
      <c r="R38" s="38">
        <v>22.25</v>
      </c>
      <c r="S38" s="38">
        <v>0</v>
      </c>
      <c r="T38" s="37">
        <f>SUMPRODUCT(LTA!J38:AN38,LTA!J$101:AN$101,LTA!J$104:AN$104)</f>
        <v>127.56</v>
      </c>
      <c r="U38" s="37">
        <f>SUMPRODUCT(LTA!J38:AN38,LTA!J$102:AN$102,LTA!J$104:AN$104)</f>
        <v>65.37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10.549027285196649</v>
      </c>
      <c r="AD38">
        <f t="shared" si="1"/>
        <v>642.74620696836655</v>
      </c>
      <c r="AE38">
        <f>'IDT-1'!C38</f>
        <v>0</v>
      </c>
      <c r="AF38" s="24"/>
      <c r="AG38">
        <f t="shared" si="2"/>
        <v>642.74620696836655</v>
      </c>
      <c r="AI38" s="34">
        <f>PXIL!I38</f>
        <v>0</v>
      </c>
      <c r="AJ38" s="34">
        <f>PXIL!O38</f>
        <v>0</v>
      </c>
      <c r="AK38" s="34">
        <f>RTM_IEX!I38</f>
        <v>38.58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5.9024900000000002</v>
      </c>
      <c r="E39">
        <f>GT_NG!Q39</f>
        <v>8.2874897344648222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555.75568237919538</v>
      </c>
      <c r="P39" s="36">
        <v>68.17</v>
      </c>
      <c r="Q39" s="36">
        <v>22.096751910640798</v>
      </c>
      <c r="R39" s="38">
        <v>22.25</v>
      </c>
      <c r="S39" s="38">
        <v>0</v>
      </c>
      <c r="T39" s="37">
        <f>SUMPRODUCT(LTA!J39:AN39,LTA!J$101:AN$101,LTA!J$104:AN$104)</f>
        <v>147.5</v>
      </c>
      <c r="U39" s="37">
        <f>SUMPRODUCT(LTA!J39:AN39,LTA!J$102:AN$102,LTA!J$104:AN$104)</f>
        <v>65.37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10.737602490507181</v>
      </c>
      <c r="AD39">
        <f t="shared" si="1"/>
        <v>665.00706096669057</v>
      </c>
      <c r="AE39">
        <f>'IDT-1'!C39</f>
        <v>0</v>
      </c>
      <c r="AF39" s="24"/>
      <c r="AG39">
        <f t="shared" si="2"/>
        <v>665.00706096669057</v>
      </c>
      <c r="AI39" s="34">
        <f>PXIL!I39</f>
        <v>0</v>
      </c>
      <c r="AJ39" s="34">
        <f>PXIL!O39</f>
        <v>0</v>
      </c>
      <c r="AK39" s="34">
        <f>RTM_IEX!I39</f>
        <v>31.82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5.9024900000000002</v>
      </c>
      <c r="E40">
        <f>GT_NG!Q40</f>
        <v>8.2874897344648222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551.11219548263375</v>
      </c>
      <c r="P40" s="36">
        <v>68.17</v>
      </c>
      <c r="Q40" s="36">
        <v>22.1</v>
      </c>
      <c r="R40" s="38">
        <v>22.25</v>
      </c>
      <c r="S40" s="38">
        <v>0</v>
      </c>
      <c r="T40" s="37">
        <f>SUMPRODUCT(LTA!J40:AN40,LTA!J$101:AN$101,LTA!J$104:AN$104)</f>
        <v>165.06</v>
      </c>
      <c r="U40" s="37">
        <f>SUMPRODUCT(LTA!J40:AN40,LTA!J$102:AN$102,LTA!J$104:AN$104)</f>
        <v>65.37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10.821936484526677</v>
      </c>
      <c r="AD40">
        <f t="shared" si="1"/>
        <v>674.96248816546859</v>
      </c>
      <c r="AE40">
        <f>'IDT-1'!C40</f>
        <v>0</v>
      </c>
      <c r="AF40" s="24"/>
      <c r="AG40">
        <f t="shared" si="2"/>
        <v>674.96248816546859</v>
      </c>
      <c r="AI40" s="34">
        <f>PXIL!I40</f>
        <v>0</v>
      </c>
      <c r="AJ40" s="34">
        <f>PXIL!O40</f>
        <v>0</v>
      </c>
      <c r="AK40" s="34">
        <f>RTM_IEX!I40</f>
        <v>28.94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5.9024900000000002</v>
      </c>
      <c r="E41">
        <f>GT_NG!Q41</f>
        <v>8.2874897344648222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540.56547586450426</v>
      </c>
      <c r="P41" s="36">
        <v>68.17</v>
      </c>
      <c r="Q41" s="36">
        <v>22.1</v>
      </c>
      <c r="R41" s="38">
        <v>22.25</v>
      </c>
      <c r="S41" s="38">
        <v>0</v>
      </c>
      <c r="T41" s="37">
        <f>SUMPRODUCT(LTA!J41:AN41,LTA!J$101:AN$101,LTA!J$104:AN$104)</f>
        <v>180.45999999999998</v>
      </c>
      <c r="U41" s="37">
        <f>SUMPRODUCT(LTA!J41:AN41,LTA!J$102:AN$102,LTA!J$104:AN$104)</f>
        <v>75.02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10.886980039734389</v>
      </c>
      <c r="AD41">
        <f t="shared" si="1"/>
        <v>682.64072499213125</v>
      </c>
      <c r="AE41">
        <f>'IDT-1'!C41</f>
        <v>0</v>
      </c>
      <c r="AF41" s="24"/>
      <c r="AG41">
        <f t="shared" si="2"/>
        <v>682.64072499213125</v>
      </c>
      <c r="AI41" s="34">
        <f>PXIL!I41</f>
        <v>0</v>
      </c>
      <c r="AJ41" s="34">
        <f>PXIL!O41</f>
        <v>0</v>
      </c>
      <c r="AK41" s="34">
        <f>RTM_IEX!I41</f>
        <v>22.18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5.9024900000000002</v>
      </c>
      <c r="E42">
        <f>GT_NG!Q42</f>
        <v>8.2874897344648222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540.56565892647291</v>
      </c>
      <c r="P42" s="36">
        <v>53.839999999999996</v>
      </c>
      <c r="Q42" s="36">
        <v>22.1</v>
      </c>
      <c r="R42" s="38">
        <v>22.25</v>
      </c>
      <c r="S42" s="38">
        <v>0</v>
      </c>
      <c r="T42" s="37">
        <f>SUMPRODUCT(LTA!J42:AN42,LTA!J$101:AN$101,LTA!J$104:AN$104)</f>
        <v>195.54</v>
      </c>
      <c r="U42" s="37">
        <f>SUMPRODUCT(LTA!J42:AN42,LTA!J$102:AN$102,LTA!J$104:AN$104)</f>
        <v>84.66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10.909493577454928</v>
      </c>
      <c r="AD42">
        <f t="shared" si="1"/>
        <v>685.29839451637952</v>
      </c>
      <c r="AE42">
        <f>'IDT-1'!C42</f>
        <v>0</v>
      </c>
      <c r="AF42" s="24"/>
      <c r="AG42">
        <f t="shared" si="2"/>
        <v>685.29839451637952</v>
      </c>
      <c r="AI42" s="34">
        <f>PXIL!I42</f>
        <v>0</v>
      </c>
      <c r="AJ42" s="34">
        <f>PXIL!O42</f>
        <v>0</v>
      </c>
      <c r="AK42" s="34">
        <f>RTM_IEX!I42</f>
        <v>14.47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5.9024900000000002</v>
      </c>
      <c r="E43">
        <f>GT_NG!Q43</f>
        <v>8.2874897344648222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540.55675309962953</v>
      </c>
      <c r="P43" s="36">
        <v>42.108217264298716</v>
      </c>
      <c r="Q43" s="36">
        <v>21.51</v>
      </c>
      <c r="R43" s="38">
        <v>23.249999999999996</v>
      </c>
      <c r="S43" s="38">
        <v>0</v>
      </c>
      <c r="T43" s="37">
        <f>SUMPRODUCT(LTA!J43:AN43,LTA!J$101:AN$101,LTA!J$104:AN$104)</f>
        <v>203.75</v>
      </c>
      <c r="U43" s="37">
        <f>SUMPRODUCT(LTA!J43:AN43,LTA!J$102:AN$102,LTA!J$104:AN$104)</f>
        <v>94.3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10.883195793529552</v>
      </c>
      <c r="AD43">
        <f t="shared" si="1"/>
        <v>682.19400373776011</v>
      </c>
      <c r="AE43">
        <f>'IDT-1'!C43</f>
        <v>0</v>
      </c>
      <c r="AF43" s="24"/>
      <c r="AG43">
        <f t="shared" si="2"/>
        <v>682.19400373776011</v>
      </c>
      <c r="AI43" s="34">
        <f>PXIL!I43</f>
        <v>0</v>
      </c>
      <c r="AJ43" s="34">
        <f>PXIL!O43</f>
        <v>0</v>
      </c>
      <c r="AK43" s="34">
        <f>RTM_IEX!I43</f>
        <v>4.82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5.9024900000000002</v>
      </c>
      <c r="E44">
        <f>GT_NG!Q44</f>
        <v>8.2874897344648222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540.5567184977765</v>
      </c>
      <c r="P44" s="36">
        <v>51.109999999999992</v>
      </c>
      <c r="Q44" s="36">
        <v>21.51</v>
      </c>
      <c r="R44" s="38">
        <v>23.249999999999996</v>
      </c>
      <c r="S44" s="38">
        <v>0</v>
      </c>
      <c r="T44" s="37">
        <f>SUMPRODUCT(LTA!J44:AN44,LTA!J$101:AN$101,LTA!J$104:AN$104)</f>
        <v>213.55</v>
      </c>
      <c r="U44" s="37">
        <f>SUMPRODUCT(LTA!J44:AN44,LTA!J$102:AN$102,LTA!J$104:AN$104)</f>
        <v>94.3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11.085354055102769</v>
      </c>
      <c r="AD44">
        <f t="shared" si="1"/>
        <v>685.97359361003521</v>
      </c>
      <c r="AE44">
        <f>'IDT-1'!C44</f>
        <v>0</v>
      </c>
      <c r="AF44" s="24"/>
      <c r="AG44">
        <f t="shared" si="2"/>
        <v>685.97359361003521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5.9024900000000002</v>
      </c>
      <c r="E45">
        <f>GT_NG!Q45</f>
        <v>8.2874897344648222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537.4489202947276</v>
      </c>
      <c r="P45" s="36">
        <v>65.75</v>
      </c>
      <c r="Q45" s="36">
        <v>21.32</v>
      </c>
      <c r="R45" s="38">
        <v>23.250000000000004</v>
      </c>
      <c r="S45" s="38">
        <v>0</v>
      </c>
      <c r="T45" s="37">
        <f>SUMPRODUCT(LTA!J45:AN45,LTA!J$101:AN$101,LTA!J$104:AN$104)</f>
        <v>224.62</v>
      </c>
      <c r="U45" s="37">
        <f>SUMPRODUCT(LTA!J45:AN45,LTA!J$102:AN$102,LTA!J$104:AN$104)</f>
        <v>79.59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11.192408338821604</v>
      </c>
      <c r="AD45">
        <f t="shared" si="1"/>
        <v>688.56874112326761</v>
      </c>
      <c r="AE45">
        <f>'IDT-1'!C45</f>
        <v>0</v>
      </c>
      <c r="AF45" s="24"/>
      <c r="AG45">
        <f t="shared" si="2"/>
        <v>688.56874112326761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5.9024900000000002</v>
      </c>
      <c r="E46">
        <f>GT_NG!Q46</f>
        <v>8.2874897344648222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537.4486615946953</v>
      </c>
      <c r="P46" s="36">
        <v>65.75</v>
      </c>
      <c r="Q46" s="36">
        <v>21.32</v>
      </c>
      <c r="R46" s="38">
        <v>22.75</v>
      </c>
      <c r="S46" s="38">
        <v>0</v>
      </c>
      <c r="T46" s="37">
        <f>SUMPRODUCT(LTA!J46:AN46,LTA!J$101:AN$101,LTA!J$104:AN$104)</f>
        <v>230.82</v>
      </c>
      <c r="U46" s="37">
        <f>SUMPRODUCT(LTA!J46:AN46,LTA!J$102:AN$102,LTA!J$104:AN$104)</f>
        <v>60.55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11.165061742990224</v>
      </c>
      <c r="AD46">
        <f t="shared" si="1"/>
        <v>665.2558290190666</v>
      </c>
      <c r="AE46">
        <f>'IDT-1'!C46</f>
        <v>0</v>
      </c>
      <c r="AF46" s="24"/>
      <c r="AG46">
        <f t="shared" si="2"/>
        <v>665.2558290190666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5.9024900000000002</v>
      </c>
      <c r="E47">
        <f>GT_NG!Q47</f>
        <v>7.9467130031856366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549.70392020616634</v>
      </c>
      <c r="P47" s="36">
        <v>65.75</v>
      </c>
      <c r="Q47" s="36">
        <v>21.32</v>
      </c>
      <c r="R47" s="38">
        <v>22.750000000000004</v>
      </c>
      <c r="S47" s="38">
        <v>0</v>
      </c>
      <c r="T47" s="37">
        <f>SUMPRODUCT(LTA!J47:AN47,LTA!J$101:AN$101,LTA!J$104:AN$104)</f>
        <v>232.76</v>
      </c>
      <c r="U47" s="37">
        <f>SUMPRODUCT(LTA!J47:AN47,LTA!J$102:AN$102,LTA!J$104:AN$104)</f>
        <v>84.66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11.865165488403845</v>
      </c>
      <c r="AD47">
        <f t="shared" si="1"/>
        <v>657.52020715384492</v>
      </c>
      <c r="AE47">
        <f>'IDT-1'!C47</f>
        <v>0</v>
      </c>
      <c r="AF47" s="24"/>
      <c r="AG47">
        <f t="shared" si="2"/>
        <v>657.52020715384492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5.9024900000000002</v>
      </c>
      <c r="E48">
        <f>GT_NG!Q48</f>
        <v>7.9467130031856366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549.70392020616634</v>
      </c>
      <c r="P48" s="36">
        <v>65.75</v>
      </c>
      <c r="Q48" s="36">
        <v>21.32</v>
      </c>
      <c r="R48" s="38">
        <v>22.750000000000004</v>
      </c>
      <c r="S48" s="38">
        <v>0</v>
      </c>
      <c r="T48" s="37">
        <f>SUMPRODUCT(LTA!J48:AN48,LTA!J$101:AN$101,LTA!J$104:AN$104)</f>
        <v>235.21</v>
      </c>
      <c r="U48" s="37">
        <f>SUMPRODUCT(LTA!J48:AN48,LTA!J$102:AN$102,LTA!J$104:AN$104)</f>
        <v>75.02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11.804769488403844</v>
      </c>
      <c r="AD48">
        <f t="shared" si="1"/>
        <v>650.39060315384484</v>
      </c>
      <c r="AE48">
        <f>'IDT-1'!C48</f>
        <v>0</v>
      </c>
      <c r="AF48" s="24"/>
      <c r="AG48">
        <f t="shared" si="2"/>
        <v>650.39060315384484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5.9024900000000002</v>
      </c>
      <c r="E49">
        <f>GT_NG!Q49</f>
        <v>7.9467130031856366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539.46911253720521</v>
      </c>
      <c r="P49" s="36">
        <v>65.75</v>
      </c>
      <c r="Q49" s="36">
        <v>21.32</v>
      </c>
      <c r="R49" s="38">
        <v>22.750000000000004</v>
      </c>
      <c r="S49" s="38">
        <v>0</v>
      </c>
      <c r="T49" s="37">
        <f>SUMPRODUCT(LTA!J49:AN49,LTA!J$101:AN$101,LTA!J$104:AN$104)</f>
        <v>237.87</v>
      </c>
      <c r="U49" s="37">
        <f>SUMPRODUCT(LTA!J49:AN49,LTA!J$102:AN$102,LTA!J$104:AN$104)</f>
        <v>65.37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11.490657949486788</v>
      </c>
      <c r="AD49">
        <f t="shared" si="1"/>
        <v>653.47990702380071</v>
      </c>
      <c r="AE49">
        <f>'IDT-1'!C49</f>
        <v>0</v>
      </c>
      <c r="AF49" s="24"/>
      <c r="AG49">
        <f t="shared" si="2"/>
        <v>653.47990702380071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5.9024900000000002</v>
      </c>
      <c r="E50">
        <f>GT_NG!Q50</f>
        <v>7.9451237697584247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539.47077066385123</v>
      </c>
      <c r="P50" s="36">
        <v>65.75</v>
      </c>
      <c r="Q50" s="36">
        <v>21.32</v>
      </c>
      <c r="R50" s="38">
        <v>22.750000000000004</v>
      </c>
      <c r="S50" s="38">
        <v>0</v>
      </c>
      <c r="T50" s="37">
        <f>SUMPRODUCT(LTA!J50:AN50,LTA!J$101:AN$101,LTA!J$104:AN$104)</f>
        <v>239.20000000000002</v>
      </c>
      <c r="U50" s="37">
        <f>SUMPRODUCT(LTA!J50:AN50,LTA!J$102:AN$102,LTA!J$104:AN$104)</f>
        <v>60.55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11.461342528189826</v>
      </c>
      <c r="AD50">
        <f t="shared" si="1"/>
        <v>650.01929133831652</v>
      </c>
      <c r="AE50">
        <f>'IDT-1'!C50</f>
        <v>0</v>
      </c>
      <c r="AF50" s="24"/>
      <c r="AG50">
        <f t="shared" si="2"/>
        <v>650.01929133831652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5.9024900000000002</v>
      </c>
      <c r="E51">
        <f>GT_NG!Q51</f>
        <v>7.9451237697584247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540.88039315856531</v>
      </c>
      <c r="P51" s="36">
        <v>65.75</v>
      </c>
      <c r="Q51" s="36">
        <v>21.32</v>
      </c>
      <c r="R51" s="38">
        <v>22.750000000000004</v>
      </c>
      <c r="S51" s="38">
        <v>0</v>
      </c>
      <c r="T51" s="37">
        <f>SUMPRODUCT(LTA!J51:AN51,LTA!J$101:AN$101,LTA!J$104:AN$104)</f>
        <v>239.11</v>
      </c>
      <c r="U51" s="37">
        <f>SUMPRODUCT(LTA!J51:AN51,LTA!J$102:AN$102,LTA!J$104:AN$104)</f>
        <v>60.55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11.544835344737473</v>
      </c>
      <c r="AD51">
        <f t="shared" si="1"/>
        <v>659.87541953934556</v>
      </c>
      <c r="AE51">
        <f>'IDT-1'!C51</f>
        <v>0</v>
      </c>
      <c r="AF51" s="24"/>
      <c r="AG51">
        <f t="shared" si="2"/>
        <v>659.87541953934556</v>
      </c>
      <c r="AI51" s="34">
        <f>PXIL!I51</f>
        <v>0</v>
      </c>
      <c r="AJ51" s="34">
        <f>PXIL!O51</f>
        <v>0</v>
      </c>
      <c r="AK51" s="34">
        <f>RTM_IEX!I51</f>
        <v>9.65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5.9024900000000002</v>
      </c>
      <c r="E52">
        <f>GT_NG!Q52</f>
        <v>7.9451237697584247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536.5608350137129</v>
      </c>
      <c r="P52" s="36">
        <v>65.75</v>
      </c>
      <c r="Q52" s="36">
        <v>9.6487057403433472</v>
      </c>
      <c r="R52" s="38">
        <v>22.750000000000004</v>
      </c>
      <c r="S52" s="38">
        <v>0</v>
      </c>
      <c r="T52" s="37">
        <f>SUMPRODUCT(LTA!J52:AN52,LTA!J$101:AN$101,LTA!J$104:AN$104)</f>
        <v>238.75</v>
      </c>
      <c r="U52" s="37">
        <f>SUMPRODUCT(LTA!J52:AN52,LTA!J$102:AN$102,LTA!J$104:AN$104)</f>
        <v>60.55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11.407488184539595</v>
      </c>
      <c r="AD52">
        <f t="shared" si="1"/>
        <v>643.66191429503431</v>
      </c>
      <c r="AE52">
        <f>'IDT-1'!C52</f>
        <v>0</v>
      </c>
      <c r="AF52" s="24"/>
      <c r="AG52">
        <f t="shared" si="2"/>
        <v>643.66191429503431</v>
      </c>
      <c r="AI52" s="34">
        <f>PXIL!I52</f>
        <v>0</v>
      </c>
      <c r="AJ52" s="34">
        <f>PXIL!O52</f>
        <v>0</v>
      </c>
      <c r="AK52" s="34">
        <f>RTM_IEX!I52</f>
        <v>9.65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5.9024900000000002</v>
      </c>
      <c r="E53">
        <f>GT_NG!Q53</f>
        <v>7.9451237697584247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530.78311333619592</v>
      </c>
      <c r="P53" s="36">
        <v>33.76</v>
      </c>
      <c r="Q53" s="36">
        <v>9.64</v>
      </c>
      <c r="R53" s="38">
        <v>22.750000000000004</v>
      </c>
      <c r="S53" s="38">
        <v>0</v>
      </c>
      <c r="T53" s="37">
        <f>SUMPRODUCT(LTA!J53:AN53,LTA!J$101:AN$101,LTA!J$104:AN$104)</f>
        <v>238.24</v>
      </c>
      <c r="U53" s="37">
        <f>SUMPRODUCT(LTA!J53:AN53,LTA!J$102:AN$102,LTA!J$104:AN$104)</f>
        <v>60.55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11.166858194229569</v>
      </c>
      <c r="AD53">
        <f t="shared" si="1"/>
        <v>615.25611686748402</v>
      </c>
      <c r="AE53">
        <f>'IDT-1'!C53</f>
        <v>0</v>
      </c>
      <c r="AF53" s="24"/>
      <c r="AG53">
        <f t="shared" si="2"/>
        <v>615.25611686748402</v>
      </c>
      <c r="AI53" s="34">
        <f>PXIL!I53</f>
        <v>0</v>
      </c>
      <c r="AJ53" s="34">
        <f>PXIL!O53</f>
        <v>0</v>
      </c>
      <c r="AK53" s="34">
        <f>RTM_IEX!I53</f>
        <v>19.29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5.9024900000000002</v>
      </c>
      <c r="E54">
        <f>GT_NG!Q54</f>
        <v>7.9451237697584247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530.78238879429659</v>
      </c>
      <c r="P54" s="36">
        <v>33.76</v>
      </c>
      <c r="Q54" s="36">
        <v>9.64</v>
      </c>
      <c r="R54" s="38">
        <v>22.750000000000004</v>
      </c>
      <c r="S54" s="38">
        <v>0</v>
      </c>
      <c r="T54" s="37">
        <f>SUMPRODUCT(LTA!J54:AN54,LTA!J$101:AN$101,LTA!J$104:AN$104)</f>
        <v>238.04999999999998</v>
      </c>
      <c r="U54" s="37">
        <f>SUMPRODUCT(LTA!J54:AN54,LTA!J$102:AN$102,LTA!J$104:AN$104)</f>
        <v>60.55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11.124768108077614</v>
      </c>
      <c r="AD54">
        <f t="shared" si="1"/>
        <v>610.28748241173662</v>
      </c>
      <c r="AE54">
        <f>'IDT-1'!C54</f>
        <v>0</v>
      </c>
      <c r="AF54" s="24"/>
      <c r="AG54">
        <f t="shared" si="2"/>
        <v>610.28748241173662</v>
      </c>
      <c r="AI54" s="34">
        <f>PXIL!I54</f>
        <v>0</v>
      </c>
      <c r="AJ54" s="34">
        <f>PXIL!O54</f>
        <v>0</v>
      </c>
      <c r="AK54" s="34">
        <f>RTM_IEX!I54</f>
        <v>14.47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5.9024900000000002</v>
      </c>
      <c r="E55">
        <f>GT_NG!Q55</f>
        <v>7.9451237697584247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544.22990205595693</v>
      </c>
      <c r="P55" s="36">
        <v>39.979999999999997</v>
      </c>
      <c r="Q55" s="36">
        <v>9.6469692211055271</v>
      </c>
      <c r="R55" s="38">
        <v>22.750000000000004</v>
      </c>
      <c r="S55" s="38">
        <v>0</v>
      </c>
      <c r="T55" s="37">
        <f>SUMPRODUCT(LTA!J55:AN55,LTA!J$101:AN$101,LTA!J$104:AN$104)</f>
        <v>234.06</v>
      </c>
      <c r="U55" s="37">
        <f>SUMPRODUCT(LTA!J55:AN55,LTA!J$102:AN$102,LTA!J$104:AN$104)</f>
        <v>60.55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11.256517760932848</v>
      </c>
      <c r="AD55">
        <f t="shared" si="1"/>
        <v>625.84021524164746</v>
      </c>
      <c r="AE55">
        <f>'IDT-1'!C55</f>
        <v>0</v>
      </c>
      <c r="AF55" s="24"/>
      <c r="AG55">
        <f t="shared" si="2"/>
        <v>625.84021524164746</v>
      </c>
      <c r="AI55" s="34">
        <f>PXIL!I55</f>
        <v>0</v>
      </c>
      <c r="AJ55" s="34">
        <f>PXIL!O55</f>
        <v>0</v>
      </c>
      <c r="AK55" s="34">
        <f>RTM_IEX!I55</f>
        <v>14.47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5.9024900000000002</v>
      </c>
      <c r="E56">
        <f>GT_NG!Q56</f>
        <v>7.9451237697584247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557.41083713220473</v>
      </c>
      <c r="P56" s="36">
        <v>33.760000000000005</v>
      </c>
      <c r="Q56" s="36">
        <v>9.6469692211055271</v>
      </c>
      <c r="R56" s="38">
        <v>22.750000000000004</v>
      </c>
      <c r="S56" s="38">
        <v>0</v>
      </c>
      <c r="T56" s="37">
        <f>SUMPRODUCT(LTA!J56:AN56,LTA!J$101:AN$101,LTA!J$104:AN$104)</f>
        <v>229.74</v>
      </c>
      <c r="U56" s="37">
        <f>SUMPRODUCT(LTA!J56:AN56,LTA!J$102:AN$102,LTA!J$104:AN$104)</f>
        <v>60.55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11.157153615573328</v>
      </c>
      <c r="AD56">
        <f t="shared" si="1"/>
        <v>614.11051446325473</v>
      </c>
      <c r="AE56">
        <f>'IDT-1'!C56</f>
        <v>0</v>
      </c>
      <c r="AF56" s="24"/>
      <c r="AG56">
        <f t="shared" si="2"/>
        <v>614.11051446325473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5.9024900000000002</v>
      </c>
      <c r="E57">
        <f>GT_NG!Q57</f>
        <v>7.9451237697584247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557.18305136141885</v>
      </c>
      <c r="P57" s="36">
        <v>32.96</v>
      </c>
      <c r="Q57" s="36">
        <v>9.6469692211055271</v>
      </c>
      <c r="R57" s="38">
        <v>22.750000000000004</v>
      </c>
      <c r="S57" s="38">
        <v>0</v>
      </c>
      <c r="T57" s="37">
        <f>SUMPRODUCT(LTA!J57:AN57,LTA!J$101:AN$101,LTA!J$104:AN$104)</f>
        <v>223.99</v>
      </c>
      <c r="U57" s="37">
        <f>SUMPRODUCT(LTA!J57:AN57,LTA!J$102:AN$102,LTA!J$104:AN$104)</f>
        <v>60.55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11.221768215098729</v>
      </c>
      <c r="AD57">
        <f t="shared" si="1"/>
        <v>621.73811409294353</v>
      </c>
      <c r="AE57">
        <f>'IDT-1'!C57</f>
        <v>0</v>
      </c>
      <c r="AF57" s="24"/>
      <c r="AG57">
        <f t="shared" si="2"/>
        <v>621.73811409294353</v>
      </c>
      <c r="AI57" s="34">
        <f>PXIL!I57</f>
        <v>0</v>
      </c>
      <c r="AJ57" s="34">
        <f>PXIL!O57</f>
        <v>0</v>
      </c>
      <c r="AK57" s="34">
        <f>RTM_IEX!I57</f>
        <v>14.47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5.9024900000000002</v>
      </c>
      <c r="E58">
        <f>GT_NG!Q58</f>
        <v>7.9451237697584247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557.18305136141885</v>
      </c>
      <c r="P58" s="36">
        <v>33.76</v>
      </c>
      <c r="Q58" s="36">
        <v>9.6469692211055271</v>
      </c>
      <c r="R58" s="38">
        <v>22.750000000000004</v>
      </c>
      <c r="S58" s="38">
        <v>0</v>
      </c>
      <c r="T58" s="37">
        <f>SUMPRODUCT(LTA!J58:AN58,LTA!J$101:AN$101,LTA!J$104:AN$104)</f>
        <v>215.6</v>
      </c>
      <c r="U58" s="37">
        <f>SUMPRODUCT(LTA!J58:AN58,LTA!J$102:AN$102,LTA!J$104:AN$104)</f>
        <v>60.55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11.158012215098728</v>
      </c>
      <c r="AD58">
        <f t="shared" si="1"/>
        <v>614.2118700929434</v>
      </c>
      <c r="AE58">
        <f>'IDT-1'!C58</f>
        <v>0</v>
      </c>
      <c r="AF58" s="24"/>
      <c r="AG58">
        <f t="shared" si="2"/>
        <v>614.2118700929434</v>
      </c>
      <c r="AI58" s="34">
        <f>PXIL!I58</f>
        <v>0</v>
      </c>
      <c r="AJ58" s="34">
        <f>PXIL!O58</f>
        <v>0</v>
      </c>
      <c r="AK58" s="34">
        <f>RTM_IEX!I58</f>
        <v>14.47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5.9024900000000002</v>
      </c>
      <c r="E59">
        <f>GT_NG!Q59</f>
        <v>7.9451237697584247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556.85348181302447</v>
      </c>
      <c r="P59" s="36">
        <v>35.889999999999993</v>
      </c>
      <c r="Q59" s="36">
        <v>22.095010160307069</v>
      </c>
      <c r="R59" s="38">
        <v>22.750000000000004</v>
      </c>
      <c r="S59" s="38">
        <v>0</v>
      </c>
      <c r="T59" s="37">
        <f>SUMPRODUCT(LTA!J59:AN59,LTA!J$101:AN$101,LTA!J$104:AN$104)</f>
        <v>209.85</v>
      </c>
      <c r="U59" s="37">
        <f>SUMPRODUCT(LTA!J59:AN59,LTA!J$102:AN$102,LTA!J$104:AN$104)</f>
        <v>89.48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11.350863374781508</v>
      </c>
      <c r="AD59">
        <f t="shared" si="1"/>
        <v>636.97749032406784</v>
      </c>
      <c r="AE59">
        <f>'IDT-1'!C59</f>
        <v>0</v>
      </c>
      <c r="AF59" s="24"/>
      <c r="AG59">
        <f t="shared" si="2"/>
        <v>636.97749032406784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5.9024900000000002</v>
      </c>
      <c r="E60">
        <f>GT_NG!Q60</f>
        <v>7.9451237697584247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540.54136816861671</v>
      </c>
      <c r="P60" s="36">
        <v>35.89</v>
      </c>
      <c r="Q60" s="36">
        <v>22.096506481188744</v>
      </c>
      <c r="R60" s="38">
        <v>22.750000000000004</v>
      </c>
      <c r="S60" s="38">
        <v>0</v>
      </c>
      <c r="T60" s="37">
        <f>SUMPRODUCT(LTA!J60:AN60,LTA!J$101:AN$101,LTA!J$104:AN$104)</f>
        <v>200.13000000000002</v>
      </c>
      <c r="U60" s="37">
        <f>SUMPRODUCT(LTA!J60:AN60,LTA!J$102:AN$102,LTA!J$104:AN$104)</f>
        <v>108.52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11.292142189263888</v>
      </c>
      <c r="AD60">
        <f t="shared" si="1"/>
        <v>630.04559418605925</v>
      </c>
      <c r="AE60">
        <f>'IDT-1'!C60</f>
        <v>0</v>
      </c>
      <c r="AF60" s="24"/>
      <c r="AG60">
        <f t="shared" si="2"/>
        <v>630.04559418605925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5.9024900000000002</v>
      </c>
      <c r="E61">
        <f>GT_NG!Q61</f>
        <v>7.9451237697584247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542.68410427169329</v>
      </c>
      <c r="P61" s="36">
        <v>31.4014004103113</v>
      </c>
      <c r="Q61" s="36">
        <v>22.096753819036426</v>
      </c>
      <c r="R61" s="38">
        <v>22.750000000000004</v>
      </c>
      <c r="S61" s="38">
        <v>0</v>
      </c>
      <c r="T61" s="37">
        <f>SUMPRODUCT(LTA!J61:AN61,LTA!J$101:AN$101,LTA!J$104:AN$104)</f>
        <v>191.32</v>
      </c>
      <c r="U61" s="37">
        <f>SUMPRODUCT(LTA!J61:AN61,LTA!J$102:AN$102,LTA!J$104:AN$104)</f>
        <v>108.52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11.198435013614267</v>
      </c>
      <c r="AD61">
        <f t="shared" si="1"/>
        <v>618.98368521294447</v>
      </c>
      <c r="AE61">
        <f>'IDT-1'!C61</f>
        <v>0</v>
      </c>
      <c r="AF61" s="24"/>
      <c r="AG61">
        <f t="shared" si="2"/>
        <v>618.98368521294447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5.9024900000000002</v>
      </c>
      <c r="E62">
        <f>GT_NG!Q62</f>
        <v>8.045301069217782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542.68410427169329</v>
      </c>
      <c r="P62" s="36">
        <v>31.4014004103113</v>
      </c>
      <c r="Q62" s="36">
        <v>22.09715682490673</v>
      </c>
      <c r="R62" s="38">
        <v>22.75</v>
      </c>
      <c r="S62" s="38">
        <v>0</v>
      </c>
      <c r="T62" s="37">
        <f>SUMPRODUCT(LTA!J62:AN62,LTA!J$101:AN$101,LTA!J$104:AN$104)</f>
        <v>178.82</v>
      </c>
      <c r="U62" s="37">
        <f>SUMPRODUCT(LTA!J62:AN62,LTA!J$102:AN$102,LTA!J$104:AN$104)</f>
        <v>108.52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11.094279888179036</v>
      </c>
      <c r="AD62">
        <f t="shared" si="1"/>
        <v>606.68842064370938</v>
      </c>
      <c r="AE62">
        <f>'IDT-1'!C62</f>
        <v>0</v>
      </c>
      <c r="AF62" s="24"/>
      <c r="AG62">
        <f t="shared" si="2"/>
        <v>606.68842064370938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5.9024900000000002</v>
      </c>
      <c r="E63">
        <f>GT_NG!Q63</f>
        <v>8.045301069217782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554.35185116875061</v>
      </c>
      <c r="P63" s="36">
        <v>35.89</v>
      </c>
      <c r="Q63" s="36">
        <v>22.1</v>
      </c>
      <c r="R63" s="38">
        <v>22.75</v>
      </c>
      <c r="S63" s="38">
        <v>0</v>
      </c>
      <c r="T63" s="37">
        <f>SUMPRODUCT(LTA!J63:AN63,LTA!J$101:AN$101,LTA!J$104:AN$104)</f>
        <v>167.24</v>
      </c>
      <c r="U63" s="37">
        <f>SUMPRODUCT(LTA!J63:AN63,LTA!J$102:AN$102,LTA!J$104:AN$104)</f>
        <v>108.52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11.141397093746439</v>
      </c>
      <c r="AD63">
        <f t="shared" si="1"/>
        <v>612.2504945771185</v>
      </c>
      <c r="AE63">
        <f>'IDT-1'!C63</f>
        <v>0</v>
      </c>
      <c r="AF63" s="24"/>
      <c r="AG63">
        <f t="shared" si="2"/>
        <v>612.2504945771185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5.9024900000000002</v>
      </c>
      <c r="E64">
        <f>GT_NG!Q64</f>
        <v>8.045301069217782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574.96889491838579</v>
      </c>
      <c r="P64" s="36">
        <v>35.89</v>
      </c>
      <c r="Q64" s="36">
        <v>22.1</v>
      </c>
      <c r="R64" s="38">
        <v>22.75</v>
      </c>
      <c r="S64" s="38">
        <v>0</v>
      </c>
      <c r="T64" s="37">
        <f>SUMPRODUCT(LTA!J64:AN64,LTA!J$101:AN$101,LTA!J$104:AN$104)</f>
        <v>151.69</v>
      </c>
      <c r="U64" s="37">
        <f>SUMPRODUCT(LTA!J64:AN64,LTA!J$102:AN$102,LTA!J$104:AN$104)</f>
        <v>108.52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11.305508261243377</v>
      </c>
      <c r="AD64">
        <f t="shared" si="1"/>
        <v>631.62342715925683</v>
      </c>
      <c r="AE64">
        <f>'IDT-1'!C64</f>
        <v>0</v>
      </c>
      <c r="AF64" s="24"/>
      <c r="AG64">
        <f t="shared" si="2"/>
        <v>631.62342715925683</v>
      </c>
      <c r="AI64" s="34">
        <f>PXIL!I64</f>
        <v>0</v>
      </c>
      <c r="AJ64" s="34">
        <f>PXIL!O64</f>
        <v>0</v>
      </c>
      <c r="AK64" s="34">
        <f>RTM_IEX!I64</f>
        <v>14.47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5.9024900000000002</v>
      </c>
      <c r="E65">
        <f>GT_NG!Q65</f>
        <v>8.045301069217782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575.20162227438232</v>
      </c>
      <c r="P65" s="36">
        <v>68.17</v>
      </c>
      <c r="Q65" s="36">
        <v>22.1</v>
      </c>
      <c r="R65" s="38">
        <v>23.250000000000004</v>
      </c>
      <c r="S65" s="38">
        <v>0</v>
      </c>
      <c r="T65" s="37">
        <f>SUMPRODUCT(LTA!J65:AN65,LTA!J$101:AN$101,LTA!J$104:AN$104)</f>
        <v>136.39999999999998</v>
      </c>
      <c r="U65" s="37">
        <f>SUMPRODUCT(LTA!J65:AN65,LTA!J$102:AN$102,LTA!J$104:AN$104)</f>
        <v>108.52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11.332831171033746</v>
      </c>
      <c r="AD65">
        <f t="shared" si="1"/>
        <v>634.84883160546292</v>
      </c>
      <c r="AE65">
        <f>'IDT-1'!C65</f>
        <v>0</v>
      </c>
      <c r="AF65" s="24"/>
      <c r="AG65">
        <f t="shared" si="2"/>
        <v>634.84883160546292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5.9024900000000002</v>
      </c>
      <c r="E66">
        <f>GT_NG!Q66</f>
        <v>8.045301069217782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575.20193312830497</v>
      </c>
      <c r="P66" s="36">
        <v>68.17</v>
      </c>
      <c r="Q66" s="36">
        <v>22.1</v>
      </c>
      <c r="R66" s="38">
        <v>23.250000000000004</v>
      </c>
      <c r="S66" s="38">
        <v>0</v>
      </c>
      <c r="T66" s="37">
        <f>SUMPRODUCT(LTA!J66:AN66,LTA!J$101:AN$101,LTA!J$104:AN$104)</f>
        <v>121.99</v>
      </c>
      <c r="U66" s="37">
        <f>SUMPRODUCT(LTA!J66:AN66,LTA!J$102:AN$102,LTA!J$104:AN$104)</f>
        <v>109.69999999999999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11.221701782206697</v>
      </c>
      <c r="AD66">
        <f t="shared" si="1"/>
        <v>621.73027184821274</v>
      </c>
      <c r="AE66">
        <f>'IDT-1'!C66</f>
        <v>0</v>
      </c>
      <c r="AF66" s="24"/>
      <c r="AG66">
        <f t="shared" si="2"/>
        <v>621.73027184821274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5.9024900000000002</v>
      </c>
      <c r="E67">
        <f>GT_NG!Q67</f>
        <v>8.045301069217782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586.68499628052746</v>
      </c>
      <c r="P67" s="36">
        <v>68.17</v>
      </c>
      <c r="Q67" s="36">
        <v>22.1</v>
      </c>
      <c r="R67" s="38">
        <v>23.25</v>
      </c>
      <c r="S67" s="38">
        <v>0</v>
      </c>
      <c r="T67" s="37">
        <f>SUMPRODUCT(LTA!J67:AN67,LTA!J$101:AN$101,LTA!J$104:AN$104)</f>
        <v>105.89</v>
      </c>
      <c r="U67" s="37">
        <f>SUMPRODUCT(LTA!J67:AN67,LTA!J$102:AN$102,LTA!J$104:AN$104)</f>
        <v>109.94999999999999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11.185019512685365</v>
      </c>
      <c r="AD67">
        <f t="shared" si="1"/>
        <v>617.40001726995638</v>
      </c>
      <c r="AE67">
        <f>'IDT-1'!C67</f>
        <v>0</v>
      </c>
      <c r="AF67" s="24"/>
      <c r="AG67">
        <f t="shared" si="2"/>
        <v>617.40001726995638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5.9024900000000002</v>
      </c>
      <c r="E68">
        <f>GT_NG!Q68</f>
        <v>8.045301069217782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581.87841499480237</v>
      </c>
      <c r="P68" s="36">
        <v>68.17</v>
      </c>
      <c r="Q68" s="36">
        <v>22.1</v>
      </c>
      <c r="R68" s="38">
        <v>23.1</v>
      </c>
      <c r="S68" s="38">
        <v>0</v>
      </c>
      <c r="T68" s="37">
        <f>SUMPRODUCT(LTA!J68:AN68,LTA!J$101:AN$101,LTA!J$104:AN$104)</f>
        <v>87.24</v>
      </c>
      <c r="U68" s="37">
        <f>SUMPRODUCT(LTA!J68:AN68,LTA!J$102:AN$102,LTA!J$104:AN$104)</f>
        <v>110.16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11.272072229885273</v>
      </c>
      <c r="AD68">
        <f t="shared" ref="AD68:AD98" si="4">SUM(B68:AB68,AI68:AR68)-AC68</f>
        <v>627.6763832670315</v>
      </c>
      <c r="AE68">
        <f>'IDT-1'!C68</f>
        <v>0</v>
      </c>
      <c r="AF68" s="24"/>
      <c r="AG68">
        <f t="shared" ref="AG68:AG98" si="5">SUM(AD68:AF68)</f>
        <v>627.6763832670315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33.76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5.9024900000000002</v>
      </c>
      <c r="E69">
        <f>GT_NG!Q69</f>
        <v>8.045301069217782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47.562247955759325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586.51940412440285</v>
      </c>
      <c r="P69" s="36">
        <v>68.17</v>
      </c>
      <c r="Q69" s="36">
        <v>22.1</v>
      </c>
      <c r="R69" s="38">
        <v>10.399999999999999</v>
      </c>
      <c r="S69" s="38">
        <v>0</v>
      </c>
      <c r="T69" s="37">
        <f>SUMPRODUCT(LTA!J69:AN69,LTA!J$101:AN$101,LTA!J$104:AN$104)</f>
        <v>65.61</v>
      </c>
      <c r="U69" s="37">
        <f>SUMPRODUCT(LTA!J69:AN69,LTA!J$102:AN$102,LTA!J$104:AN$104)</f>
        <v>110.42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11.461752526165965</v>
      </c>
      <c r="AD69">
        <f t="shared" si="4"/>
        <v>650.06769062321393</v>
      </c>
      <c r="AE69">
        <f>'IDT-1'!C69</f>
        <v>0</v>
      </c>
      <c r="AF69" s="24"/>
      <c r="AG69">
        <f t="shared" si="5"/>
        <v>650.06769062321393</v>
      </c>
      <c r="AI69" s="34">
        <f>PXIL!I69</f>
        <v>0</v>
      </c>
      <c r="AJ69" s="34">
        <f>PXIL!O69</f>
        <v>0</v>
      </c>
      <c r="AK69" s="34">
        <f>RTM_IEX!I69</f>
        <v>24.11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62.69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5.9024900000000002</v>
      </c>
      <c r="E70">
        <f>GT_NG!Q70</f>
        <v>8.045301069217782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47.562247955759325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591.15942072440282</v>
      </c>
      <c r="P70" s="36">
        <v>68.17</v>
      </c>
      <c r="Q70" s="36">
        <v>22.1</v>
      </c>
      <c r="R70" s="38">
        <v>4.8199999999999994</v>
      </c>
      <c r="S70" s="38">
        <v>0</v>
      </c>
      <c r="T70" s="37">
        <f>SUMPRODUCT(LTA!J70:AN70,LTA!J$101:AN$101,LTA!J$104:AN$104)</f>
        <v>56.3</v>
      </c>
      <c r="U70" s="37">
        <f>SUMPRODUCT(LTA!J70:AN70,LTA!J$102:AN$102,LTA!J$104:AN$104)</f>
        <v>110.36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11.561544665605965</v>
      </c>
      <c r="AD70">
        <f t="shared" si="4"/>
        <v>661.84791508377396</v>
      </c>
      <c r="AE70">
        <f>'IDT-1'!C70</f>
        <v>0</v>
      </c>
      <c r="AF70" s="24"/>
      <c r="AG70">
        <f t="shared" si="5"/>
        <v>661.84791508377396</v>
      </c>
      <c r="AI70" s="34">
        <f>PXIL!I70</f>
        <v>0</v>
      </c>
      <c r="AJ70" s="34">
        <f>PXIL!O70</f>
        <v>0</v>
      </c>
      <c r="AK70" s="34">
        <f>RTM_IEX!I70</f>
        <v>12.54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96.45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5.9024900000000002</v>
      </c>
      <c r="E71">
        <f>GT_NG!Q71</f>
        <v>8.2874897344648222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47.562247955759325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605.39583623003853</v>
      </c>
      <c r="P71" s="36">
        <v>68.17</v>
      </c>
      <c r="Q71" s="36">
        <v>22.1</v>
      </c>
      <c r="R71" s="38">
        <v>2.35</v>
      </c>
      <c r="S71" s="38">
        <v>0</v>
      </c>
      <c r="T71" s="37">
        <f>SUMPRODUCT(LTA!J71:AN71,LTA!J$101:AN$101,LTA!J$104:AN$104)</f>
        <v>49.86</v>
      </c>
      <c r="U71" s="37">
        <f>SUMPRODUCT(LTA!J71:AN71,LTA!J$102:AN$102,LTA!J$104:AN$104)</f>
        <v>110.35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11.74599694064138</v>
      </c>
      <c r="AD71">
        <f t="shared" si="4"/>
        <v>683.62206697962131</v>
      </c>
      <c r="AE71">
        <f>'IDT-1'!C71</f>
        <v>0</v>
      </c>
      <c r="AF71" s="24"/>
      <c r="AG71">
        <f t="shared" si="5"/>
        <v>683.62206697962131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125.39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5.9024900000000002</v>
      </c>
      <c r="E72">
        <f>GT_NG!Q72</f>
        <v>8.2874897344648222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614.52684353993277</v>
      </c>
      <c r="P72" s="36">
        <v>68.17</v>
      </c>
      <c r="Q72" s="36">
        <v>22.1</v>
      </c>
      <c r="R72" s="38">
        <v>0.51734693877551019</v>
      </c>
      <c r="S72" s="38">
        <v>0</v>
      </c>
      <c r="T72" s="37">
        <f>SUMPRODUCT(LTA!J72:AN72,LTA!J$101:AN$101,LTA!J$104:AN$104)</f>
        <v>44.51</v>
      </c>
      <c r="U72" s="37">
        <f>SUMPRODUCT(LTA!J72:AN72,LTA!J$102:AN$102,LTA!J$104:AN$104)</f>
        <v>110.00999999999999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11.984020233501827</v>
      </c>
      <c r="AD72">
        <f t="shared" si="4"/>
        <v>711.72014997967119</v>
      </c>
      <c r="AE72">
        <f>'IDT-1'!C72</f>
        <v>0</v>
      </c>
      <c r="AF72" s="24"/>
      <c r="AG72">
        <f t="shared" si="5"/>
        <v>711.72014997967119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144.68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5.9024900000000002</v>
      </c>
      <c r="E73">
        <f>GT_NG!Q73</f>
        <v>8.2874897344648222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628.9731625415709</v>
      </c>
      <c r="P73" s="36">
        <v>68.17</v>
      </c>
      <c r="Q73" s="36">
        <v>22.1</v>
      </c>
      <c r="R73" s="38">
        <v>2.7272727272727271E-2</v>
      </c>
      <c r="S73" s="38">
        <v>0</v>
      </c>
      <c r="T73" s="37">
        <f>SUMPRODUCT(LTA!J73:AN73,LTA!J$101:AN$101,LTA!J$104:AN$104)</f>
        <v>39.89</v>
      </c>
      <c r="U73" s="37">
        <f>SUMPRODUCT(LTA!J73:AN73,LTA!J$102:AN$102,LTA!J$104:AN$104)</f>
        <v>110.00999999999999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8.1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12.102344689738963</v>
      </c>
      <c r="AD73">
        <f t="shared" si="4"/>
        <v>725.68807031356948</v>
      </c>
      <c r="AE73">
        <f>'IDT-1'!C73</f>
        <v>0</v>
      </c>
      <c r="AF73" s="24"/>
      <c r="AG73">
        <f t="shared" si="5"/>
        <v>725.68807031356948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141.33000000000001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5.9024900000000002</v>
      </c>
      <c r="E74">
        <f>GT_NG!Q74</f>
        <v>8.2874897344648222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640.28342188871613</v>
      </c>
      <c r="P74" s="36">
        <v>68.17</v>
      </c>
      <c r="Q74" s="36">
        <v>22.1</v>
      </c>
      <c r="R74" s="38">
        <v>0</v>
      </c>
      <c r="S74" s="38">
        <v>0</v>
      </c>
      <c r="T74" s="37">
        <f>SUMPRODUCT(LTA!J74:AN74,LTA!J$101:AN$101,LTA!J$104:AN$104)</f>
        <v>36.130000000000003</v>
      </c>
      <c r="U74" s="37">
        <f>SUMPRODUCT(LTA!J74:AN74,LTA!J$102:AN$102,LTA!J$104:AN$104)</f>
        <v>110.11999999999999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19.920000000000002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12.244917777345893</v>
      </c>
      <c r="AD74">
        <f t="shared" si="4"/>
        <v>742.51848384583502</v>
      </c>
      <c r="AE74">
        <f>'IDT-1'!C74</f>
        <v>0</v>
      </c>
      <c r="AF74" s="24"/>
      <c r="AG74">
        <f t="shared" si="5"/>
        <v>742.51848384583502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138.85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5.9024900000000002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651.8638094891694</v>
      </c>
      <c r="P75" s="36">
        <v>68.17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20.309999999999999</v>
      </c>
      <c r="U75" s="37">
        <f>SUMPRODUCT(LTA!J75:AN75,LTA!J$102:AN$102,LTA!J$104:AN$104)</f>
        <v>109.36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52.66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12.248520546278709</v>
      </c>
      <c r="AD75">
        <f t="shared" si="4"/>
        <v>742.9437821403327</v>
      </c>
      <c r="AE75">
        <f>'IDT-1'!C75</f>
        <v>0</v>
      </c>
      <c r="AF75" s="24"/>
      <c r="AG75">
        <f t="shared" si="5"/>
        <v>742.9437821403327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111.23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5.9024900000000002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674.38179094571046</v>
      </c>
      <c r="P76" s="36">
        <v>68.17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22.06</v>
      </c>
      <c r="U76" s="37">
        <f>SUMPRODUCT(LTA!J76:AN76,LTA!J$102:AN$102,LTA!J$104:AN$104)</f>
        <v>109.36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12.209947590513654</v>
      </c>
      <c r="AD76">
        <f t="shared" si="4"/>
        <v>738.3903365526387</v>
      </c>
      <c r="AE76">
        <f>'IDT-1'!C76</f>
        <v>0</v>
      </c>
      <c r="AF76" s="24"/>
      <c r="AG76">
        <f t="shared" si="5"/>
        <v>738.3903365526387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135.03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5.9024900000000002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683.67536706671581</v>
      </c>
      <c r="P77" s="36">
        <v>68.17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23.49</v>
      </c>
      <c r="U77" s="37">
        <f>SUMPRODUCT(LTA!J77:AN77,LTA!J$102:AN$102,LTA!J$104:AN$104)</f>
        <v>109.36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12.346116995803435</v>
      </c>
      <c r="AD77">
        <f t="shared" si="4"/>
        <v>724.33774326835442</v>
      </c>
      <c r="AE77">
        <f>'IDT-1'!C77</f>
        <v>2.5329999999999999</v>
      </c>
      <c r="AF77" s="24"/>
      <c r="AG77">
        <f t="shared" si="5"/>
        <v>726.87074326835443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</v>
      </c>
      <c r="AM77" s="34">
        <f>RTM_PXI!I77</f>
        <v>0</v>
      </c>
      <c r="AN77" s="34">
        <f>RTM_PXI!O77</f>
        <v>0</v>
      </c>
      <c r="AO77" s="148">
        <f>GDAM_IEX!I77</f>
        <v>125.39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5.9024900000000002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683.67536706671581</v>
      </c>
      <c r="P78" s="36">
        <v>68.17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25.58</v>
      </c>
      <c r="U78" s="37">
        <f>SUMPRODUCT(LTA!J78:AN78,LTA!J$102:AN$102,LTA!J$104:AN$104)</f>
        <v>109.42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12.102975522628769</v>
      </c>
      <c r="AD78">
        <f t="shared" si="4"/>
        <v>701.66088474152912</v>
      </c>
      <c r="AE78">
        <f>'IDT-1'!C78</f>
        <v>8.0879999999999992</v>
      </c>
      <c r="AF78" s="24"/>
      <c r="AG78">
        <f t="shared" si="5"/>
        <v>709.74888474152908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-12</v>
      </c>
      <c r="AM78" s="34">
        <f>RTM_PXI!I78</f>
        <v>0</v>
      </c>
      <c r="AN78" s="34">
        <f>RTM_PXI!O78</f>
        <v>0</v>
      </c>
      <c r="AO78" s="148">
        <f>GDAM_IEX!I78</f>
        <v>106.1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5.9024900000000002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672.72454981943372</v>
      </c>
      <c r="P79" s="36">
        <v>68.17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29.23</v>
      </c>
      <c r="U79" s="37">
        <f>SUMPRODUCT(LTA!J79:AN79,LTA!J$102:AN$102,LTA!J$104:AN$104)</f>
        <v>109.64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11.921948657751599</v>
      </c>
      <c r="AD79">
        <f t="shared" si="4"/>
        <v>680.29109435912414</v>
      </c>
      <c r="AE79">
        <f>'IDT-1'!C79</f>
        <v>0</v>
      </c>
      <c r="AF79" s="24"/>
      <c r="AG79">
        <f t="shared" si="5"/>
        <v>680.29109435912414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</v>
      </c>
      <c r="AM79" s="34">
        <f>RTM_PXI!I79</f>
        <v>0</v>
      </c>
      <c r="AN79" s="34">
        <f>RTM_PXI!O79</f>
        <v>0</v>
      </c>
      <c r="AO79" s="148">
        <f>GDAM_IEX!I79</f>
        <v>91.63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5.9024900000000002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665.64991306161767</v>
      </c>
      <c r="P80" s="36">
        <v>68.17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32</v>
      </c>
      <c r="U80" s="37">
        <f>SUMPRODUCT(LTA!J80:AN80,LTA!J$102:AN$102,LTA!J$104:AN$104)</f>
        <v>109.92999999999999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12.06798780983306</v>
      </c>
      <c r="AD80">
        <f t="shared" si="4"/>
        <v>645.31041844922652</v>
      </c>
      <c r="AE80">
        <f>'IDT-1'!C80</f>
        <v>0</v>
      </c>
      <c r="AF80" s="24"/>
      <c r="AG80">
        <f t="shared" si="5"/>
        <v>645.31041844922652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-38</v>
      </c>
      <c r="AM80" s="34">
        <f>RTM_PXI!I80</f>
        <v>0</v>
      </c>
      <c r="AN80" s="34">
        <f>RTM_PXI!O80</f>
        <v>0</v>
      </c>
      <c r="AO80" s="148">
        <f>GDAM_IEX!I80</f>
        <v>86.81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5.9024900000000002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47.562247955759325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658.72279908171686</v>
      </c>
      <c r="P81" s="36">
        <v>68.17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46.55</v>
      </c>
      <c r="U81" s="37">
        <f>SUMPRODUCT(LTA!J81:AN81,LTA!J$102:AN$102,LTA!J$104:AN$104)</f>
        <v>114.61999999999999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11.983034727081822</v>
      </c>
      <c r="AD81">
        <f t="shared" si="4"/>
        <v>663.40050550783621</v>
      </c>
      <c r="AE81">
        <f>'IDT-1'!C81</f>
        <v>0</v>
      </c>
      <c r="AF81" s="24"/>
      <c r="AG81">
        <f t="shared" si="5"/>
        <v>663.40050550783621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-24</v>
      </c>
      <c r="AM81" s="34">
        <f>RTM_PXI!I81</f>
        <v>0</v>
      </c>
      <c r="AN81" s="34">
        <f>RTM_PXI!O81</f>
        <v>0</v>
      </c>
      <c r="AO81" s="148">
        <f>GDAM_IEX!I81</f>
        <v>77.16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5.9024900000000002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47.562247955759325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644.94436971728692</v>
      </c>
      <c r="P82" s="36">
        <v>68.17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45.55</v>
      </c>
      <c r="U82" s="37">
        <f>SUMPRODUCT(LTA!J82:AN82,LTA!J$102:AN$102,LTA!J$104:AN$104)</f>
        <v>114.28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12.055696128569059</v>
      </c>
      <c r="AD82">
        <f t="shared" si="4"/>
        <v>643.85941474191918</v>
      </c>
      <c r="AE82">
        <f>'IDT-1'!C82</f>
        <v>0</v>
      </c>
      <c r="AF82" s="24"/>
      <c r="AG82">
        <f t="shared" si="5"/>
        <v>643.85941474191918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-38</v>
      </c>
      <c r="AM82" s="34">
        <f>RTM_PXI!I82</f>
        <v>0</v>
      </c>
      <c r="AN82" s="34">
        <f>RTM_PXI!O82</f>
        <v>0</v>
      </c>
      <c r="AO82" s="148">
        <f>GDAM_IEX!I82</f>
        <v>86.81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5.9024900000000002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47.562247955759325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623.29739550477234</v>
      </c>
      <c r="P83" s="36">
        <v>68.17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44.08</v>
      </c>
      <c r="U83" s="37">
        <f>SUMPRODUCT(LTA!J83:AN83,LTA!J$102:AN$102,LTA!J$104:AN$104)</f>
        <v>114.11999999999999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10.241493984070585</v>
      </c>
      <c r="AD83">
        <f t="shared" si="4"/>
        <v>640.58664267390316</v>
      </c>
      <c r="AE83">
        <f>'IDT-1'!C83</f>
        <v>0</v>
      </c>
      <c r="AF83" s="24"/>
      <c r="AG83">
        <f t="shared" si="5"/>
        <v>640.58664267390316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-33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5.9024900000000002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47.562247955759325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612.49642932276663</v>
      </c>
      <c r="P84" s="36">
        <v>68.17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43.22</v>
      </c>
      <c r="U84" s="37">
        <f>SUMPRODUCT(LTA!J84:AN84,LTA!J$102:AN$102,LTA!J$104:AN$104)</f>
        <v>113.86999999999999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10.158384183591513</v>
      </c>
      <c r="AD84">
        <f t="shared" si="4"/>
        <v>626.7587862923765</v>
      </c>
      <c r="AE84">
        <f>'IDT-1'!C84</f>
        <v>0</v>
      </c>
      <c r="AF84" s="24"/>
      <c r="AG84">
        <f t="shared" si="5"/>
        <v>626.7587862923765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5.9024900000000002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47.562247955759325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551.63712837414914</v>
      </c>
      <c r="P85" s="36">
        <v>68.17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41.99</v>
      </c>
      <c r="U85" s="37">
        <f>SUMPRODUCT(LTA!J85:AN85,LTA!J$102:AN$102,LTA!J$104:AN$104)</f>
        <v>113.92999999999999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9.3408475352520099</v>
      </c>
      <c r="AD85">
        <f t="shared" si="4"/>
        <v>600.54702199209839</v>
      </c>
      <c r="AE85">
        <f>'IDT-1'!C85</f>
        <v>0</v>
      </c>
      <c r="AF85" s="24"/>
      <c r="AG85">
        <f t="shared" si="5"/>
        <v>600.54702199209839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5.9024900000000002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47.562247955759325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543.69304612762357</v>
      </c>
      <c r="P86" s="36">
        <v>68.17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35.31</v>
      </c>
      <c r="U86" s="37">
        <f>SUMPRODUCT(LTA!J86:AN86,LTA!J$102:AN$102,LTA!J$104:AN$104)</f>
        <v>120.28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</v>
      </c>
      <c r="AA86" s="75">
        <f>STOA!I86</f>
        <v>0</v>
      </c>
      <c r="AB86" s="75">
        <f>-STOA!O86</f>
        <v>-250</v>
      </c>
      <c r="AC86">
        <f t="shared" si="3"/>
        <v>9.3560568216300855</v>
      </c>
      <c r="AD86">
        <f t="shared" si="4"/>
        <v>582.25773045919482</v>
      </c>
      <c r="AE86">
        <f>'IDT-1'!C86</f>
        <v>-1</v>
      </c>
      <c r="AF86" s="24"/>
      <c r="AG86">
        <f t="shared" si="5"/>
        <v>581.25773045919482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5.9024900000000002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534.82317783002043</v>
      </c>
      <c r="P87" s="36">
        <v>68.17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29.45</v>
      </c>
      <c r="U87" s="37">
        <f>SUMPRODUCT(LTA!J87:AN87,LTA!J$102:AN$102,LTA!J$104:AN$104)</f>
        <v>120.12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-2.19</v>
      </c>
      <c r="AA87" s="75">
        <f>STOA!I87</f>
        <v>0</v>
      </c>
      <c r="AB87" s="75">
        <f>-STOA!O87</f>
        <v>-250</v>
      </c>
      <c r="AC87">
        <f t="shared" si="3"/>
        <v>9.1734741985067902</v>
      </c>
      <c r="AD87">
        <f t="shared" si="4"/>
        <v>576.39044626185228</v>
      </c>
      <c r="AE87">
        <f>'IDT-1'!C87</f>
        <v>0</v>
      </c>
      <c r="AF87" s="24"/>
      <c r="AG87">
        <f t="shared" si="5"/>
        <v>576.39044626185228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5.9024900000000002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530.18741171360023</v>
      </c>
      <c r="P88" s="36">
        <v>68.17</v>
      </c>
      <c r="Q88" s="36">
        <v>22.096751910640798</v>
      </c>
      <c r="R88" s="38">
        <v>0</v>
      </c>
      <c r="S88" s="38">
        <v>0</v>
      </c>
      <c r="T88" s="37">
        <f>SUMPRODUCT(LTA!J88:AN88,LTA!J$101:AN$101,LTA!J$104:AN$104)</f>
        <v>26.93</v>
      </c>
      <c r="U88" s="37">
        <f>SUMPRODUCT(LTA!J88:AN88,LTA!J$102:AN$102,LTA!J$104:AN$104)</f>
        <v>119.39999999999999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9.0887386437607347</v>
      </c>
      <c r="AD88">
        <f t="shared" si="4"/>
        <v>570.78616761081889</v>
      </c>
      <c r="AE88">
        <f>'IDT-1'!C88</f>
        <v>0</v>
      </c>
      <c r="AF88" s="24"/>
      <c r="AG88">
        <f t="shared" si="5"/>
        <v>570.78616761081889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5.9024900000000002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530.77007475138794</v>
      </c>
      <c r="P89" s="36">
        <v>68.17</v>
      </c>
      <c r="Q89" s="36">
        <v>9.64</v>
      </c>
      <c r="R89" s="38">
        <v>0</v>
      </c>
      <c r="S89" s="38">
        <v>0</v>
      </c>
      <c r="T89" s="37">
        <f>SUMPRODUCT(LTA!J89:AN89,LTA!J$101:AN$101,LTA!J$104:AN$104)</f>
        <v>27.48</v>
      </c>
      <c r="U89" s="37">
        <f>SUMPRODUCT(LTA!J89:AN89,LTA!J$102:AN$102,LTA!J$104:AN$104)</f>
        <v>85.12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8.7056642972287701</v>
      </c>
      <c r="AD89">
        <f t="shared" si="4"/>
        <v>525.56515308449787</v>
      </c>
      <c r="AE89">
        <f>'IDT-1'!C89</f>
        <v>0</v>
      </c>
      <c r="AF89" s="24"/>
      <c r="AG89">
        <f t="shared" si="5"/>
        <v>525.56515308449787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5.9024900000000002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543.85526573495008</v>
      </c>
      <c r="P90" s="36">
        <v>68.17</v>
      </c>
      <c r="Q90" s="36">
        <v>9.64</v>
      </c>
      <c r="R90" s="38">
        <v>0</v>
      </c>
      <c r="S90" s="38">
        <v>0</v>
      </c>
      <c r="T90" s="37">
        <f>SUMPRODUCT(LTA!J90:AN90,LTA!J$101:AN$101,LTA!J$104:AN$104)</f>
        <v>40.020000000000003</v>
      </c>
      <c r="U90" s="37">
        <f>SUMPRODUCT(LTA!J90:AN90,LTA!J$102:AN$102,LTA!J$104:AN$104)</f>
        <v>68.16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8.7784519014906905</v>
      </c>
      <c r="AD90">
        <f t="shared" si="4"/>
        <v>534.15755646379796</v>
      </c>
      <c r="AE90">
        <f>'IDT-1'!C90</f>
        <v>0</v>
      </c>
      <c r="AF90" s="24"/>
      <c r="AG90">
        <f t="shared" si="5"/>
        <v>534.15755646379796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5.9024900000000002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541.86908693614726</v>
      </c>
      <c r="P91" s="36">
        <v>68.17</v>
      </c>
      <c r="Q91" s="36">
        <v>22.096751910640798</v>
      </c>
      <c r="R91" s="38">
        <v>0</v>
      </c>
      <c r="S91" s="38">
        <v>0</v>
      </c>
      <c r="T91" s="37">
        <f>SUMPRODUCT(LTA!J91:AN91,LTA!J$101:AN$101,LTA!J$104:AN$104)</f>
        <v>39.340000000000003</v>
      </c>
      <c r="U91" s="37">
        <f>SUMPRODUCT(LTA!J91:AN91,LTA!J$102:AN$102,LTA!J$104:AN$104)</f>
        <v>106.24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-326.88</v>
      </c>
      <c r="AC91">
        <f t="shared" si="3"/>
        <v>9.8318273215196026</v>
      </c>
      <c r="AD91">
        <f t="shared" si="4"/>
        <v>504.09475415560718</v>
      </c>
      <c r="AE91">
        <f>'IDT-1'!C91</f>
        <v>0</v>
      </c>
      <c r="AF91" s="24"/>
      <c r="AG91">
        <f t="shared" si="5"/>
        <v>504.09475415560718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5.9024900000000002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541.86908693614726</v>
      </c>
      <c r="P92" s="36">
        <v>68.17</v>
      </c>
      <c r="Q92" s="36">
        <v>22.096751910640798</v>
      </c>
      <c r="R92" s="38">
        <v>0</v>
      </c>
      <c r="S92" s="38">
        <v>0</v>
      </c>
      <c r="T92" s="37">
        <f>SUMPRODUCT(LTA!J92:AN92,LTA!J$101:AN$101,LTA!J$104:AN$104)</f>
        <v>38.08</v>
      </c>
      <c r="U92" s="37">
        <f>SUMPRODUCT(LTA!J92:AN92,LTA!J$102:AN$102,LTA!J$104:AN$104)</f>
        <v>105.24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-326.88</v>
      </c>
      <c r="AC92">
        <f t="shared" si="3"/>
        <v>9.8128433215196029</v>
      </c>
      <c r="AD92">
        <f t="shared" si="4"/>
        <v>501.85373815560718</v>
      </c>
      <c r="AE92">
        <f>'IDT-1'!C92</f>
        <v>0</v>
      </c>
      <c r="AF92" s="24"/>
      <c r="AG92">
        <f t="shared" si="5"/>
        <v>501.85373815560718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5.9024900000000002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541.86908693614726</v>
      </c>
      <c r="P93" s="36">
        <v>68.17</v>
      </c>
      <c r="Q93" s="36">
        <v>22.096751910640798</v>
      </c>
      <c r="R93" s="38">
        <v>0</v>
      </c>
      <c r="S93" s="38">
        <v>0</v>
      </c>
      <c r="T93" s="37">
        <f>SUMPRODUCT(LTA!J93:AN93,LTA!J$101:AN$101,LTA!J$104:AN$104)</f>
        <v>35.54</v>
      </c>
      <c r="U93" s="37">
        <f>SUMPRODUCT(LTA!J93:AN93,LTA!J$102:AN$102,LTA!J$104:AN$104)</f>
        <v>105.05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-326.88</v>
      </c>
      <c r="AC93">
        <f t="shared" si="3"/>
        <v>9.7899113215196021</v>
      </c>
      <c r="AD93">
        <f t="shared" si="4"/>
        <v>499.14667015560707</v>
      </c>
      <c r="AE93">
        <f>'IDT-1'!C93</f>
        <v>0</v>
      </c>
      <c r="AF93" s="24"/>
      <c r="AG93">
        <f t="shared" si="5"/>
        <v>499.14667015560707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5.9024900000000002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525.55728840989934</v>
      </c>
      <c r="P94" s="36">
        <v>68.17</v>
      </c>
      <c r="Q94" s="36">
        <v>22.096751910640798</v>
      </c>
      <c r="R94" s="38">
        <v>0</v>
      </c>
      <c r="S94" s="38">
        <v>0</v>
      </c>
      <c r="T94" s="37">
        <f>SUMPRODUCT(LTA!J94:AN94,LTA!J$101:AN$101,LTA!J$104:AN$104)</f>
        <v>33.89</v>
      </c>
      <c r="U94" s="37">
        <f>SUMPRODUCT(LTA!J94:AN94,LTA!J$102:AN$102,LTA!J$104:AN$104)</f>
        <v>104.94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-326.88</v>
      </c>
      <c r="AC94">
        <f t="shared" si="3"/>
        <v>9.6381082138991196</v>
      </c>
      <c r="AD94">
        <f t="shared" si="4"/>
        <v>481.22667473697965</v>
      </c>
      <c r="AE94">
        <f>'IDT-1'!C94</f>
        <v>0</v>
      </c>
      <c r="AF94" s="24"/>
      <c r="AG94">
        <f t="shared" si="5"/>
        <v>481.22667473697965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5.9024900000000002</v>
      </c>
      <c r="E95">
        <f>GT_NG!Q95</f>
        <v>8.4885531574740209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521.64344385989932</v>
      </c>
      <c r="P95" s="36">
        <v>70.63</v>
      </c>
      <c r="Q95" s="36">
        <v>22.096751910640798</v>
      </c>
      <c r="R95" s="38">
        <v>0</v>
      </c>
      <c r="S95" s="38">
        <v>0</v>
      </c>
      <c r="T95" s="37">
        <f>SUMPRODUCT(LTA!J95:AN95,LTA!J$101:AN$101,LTA!J$104:AN$104)</f>
        <v>32.450000000000003</v>
      </c>
      <c r="U95" s="37">
        <f>SUMPRODUCT(LTA!J95:AN95,LTA!J$102:AN$102,LTA!J$104:AN$104)</f>
        <v>95.25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-326.88</v>
      </c>
      <c r="AC95">
        <f t="shared" si="3"/>
        <v>9.5315013393433894</v>
      </c>
      <c r="AD95">
        <f t="shared" si="4"/>
        <v>468.64198702156745</v>
      </c>
      <c r="AE95">
        <f>'IDT-1'!C95</f>
        <v>0</v>
      </c>
      <c r="AF95" s="24"/>
      <c r="AG95">
        <f t="shared" si="5"/>
        <v>468.64198702156745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5.9024900000000002</v>
      </c>
      <c r="E96">
        <f>GT_NG!Q96</f>
        <v>8.4885531574740209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521.64344385989932</v>
      </c>
      <c r="P96" s="36">
        <v>68.17</v>
      </c>
      <c r="Q96" s="36">
        <v>22.096751910640798</v>
      </c>
      <c r="R96" s="38">
        <v>0</v>
      </c>
      <c r="S96" s="38">
        <v>0</v>
      </c>
      <c r="T96" s="37">
        <f>SUMPRODUCT(LTA!J96:AN96,LTA!J$101:AN$101,LTA!J$104:AN$104)</f>
        <v>31.31</v>
      </c>
      <c r="U96" s="37">
        <f>SUMPRODUCT(LTA!J96:AN96,LTA!J$102:AN$102,LTA!J$104:AN$104)</f>
        <v>85.46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-326.88</v>
      </c>
      <c r="AC96">
        <f t="shared" si="3"/>
        <v>9.4190253393433885</v>
      </c>
      <c r="AD96">
        <f t="shared" si="4"/>
        <v>455.36446302156736</v>
      </c>
      <c r="AE96">
        <f>'IDT-1'!C96</f>
        <v>0</v>
      </c>
      <c r="AF96" s="24"/>
      <c r="AG96">
        <f t="shared" si="5"/>
        <v>455.36446302156736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5.9024900000000002</v>
      </c>
      <c r="E97">
        <f>GT_NG!Q97</f>
        <v>8.4885531574740209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525.58182431828766</v>
      </c>
      <c r="P97" s="36">
        <v>68.17</v>
      </c>
      <c r="Q97" s="36">
        <v>22.096751910640798</v>
      </c>
      <c r="R97" s="38">
        <v>0</v>
      </c>
      <c r="S97" s="38">
        <v>0</v>
      </c>
      <c r="T97" s="37">
        <f>SUMPRODUCT(LTA!J97:AN97,LTA!J$101:AN$101,LTA!J$104:AN$104)</f>
        <v>29.41</v>
      </c>
      <c r="U97" s="37">
        <f>SUMPRODUCT(LTA!J97:AN97,LTA!J$102:AN$102,LTA!J$104:AN$104)</f>
        <v>75.75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-326.88</v>
      </c>
      <c r="AC97">
        <f t="shared" si="3"/>
        <v>9.3545837351938506</v>
      </c>
      <c r="AD97">
        <f t="shared" si="4"/>
        <v>447.75728508410521</v>
      </c>
      <c r="AE97">
        <f>'IDT-1'!C97</f>
        <v>0</v>
      </c>
      <c r="AF97" s="24"/>
      <c r="AG97">
        <f t="shared" si="5"/>
        <v>447.75728508410521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5.9024900000000002</v>
      </c>
      <c r="E98">
        <f>GT_NG!Q98</f>
        <v>8.4885531574740209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536.05540314013319</v>
      </c>
      <c r="P98" s="36">
        <v>68.17</v>
      </c>
      <c r="Q98" s="36">
        <v>22.096751910640798</v>
      </c>
      <c r="R98" s="38">
        <v>0</v>
      </c>
      <c r="S98" s="38">
        <v>0</v>
      </c>
      <c r="T98" s="37">
        <f>SUMPRODUCT(LTA!J98:AN98,LTA!J$101:AN$101,LTA!J$104:AN$104)</f>
        <v>28.87</v>
      </c>
      <c r="U98" s="37">
        <f>SUMPRODUCT(LTA!J98:AN98,LTA!J$102:AN$102,LTA!J$104:AN$104)</f>
        <v>65.819999999999993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-326.88</v>
      </c>
      <c r="AC98">
        <f t="shared" si="3"/>
        <v>9.354613797297354</v>
      </c>
      <c r="AD98">
        <f t="shared" si="4"/>
        <v>447.76083384384731</v>
      </c>
      <c r="AE98">
        <f>'IDT-1'!C98</f>
        <v>0</v>
      </c>
      <c r="AF98" s="24"/>
      <c r="AG98">
        <f t="shared" si="5"/>
        <v>447.76083384384731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0.14165975999999988</v>
      </c>
      <c r="E99">
        <f t="shared" si="6"/>
        <v>0.19912932096636518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1.1686389174105305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13.581803590680064</v>
      </c>
      <c r="P99" s="36">
        <f t="shared" si="6"/>
        <v>1.2882927545212313</v>
      </c>
      <c r="Q99" s="36">
        <f t="shared" si="6"/>
        <v>0.4292037951848407</v>
      </c>
      <c r="R99" s="38">
        <f t="shared" si="6"/>
        <v>0.21779049119969793</v>
      </c>
      <c r="S99" s="38">
        <f t="shared" si="6"/>
        <v>0</v>
      </c>
      <c r="T99" s="37">
        <f t="shared" si="6"/>
        <v>2.0542125000000002</v>
      </c>
      <c r="U99" s="37">
        <f t="shared" si="6"/>
        <v>2.0520250000000004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2.017E-2</v>
      </c>
      <c r="Z99" s="34">
        <f t="shared" si="6"/>
        <v>-0.30528000000000005</v>
      </c>
      <c r="AA99" s="75">
        <f t="shared" si="6"/>
        <v>0</v>
      </c>
      <c r="AB99" s="75">
        <f t="shared" si="6"/>
        <v>-7.8650400000000023</v>
      </c>
      <c r="AC99">
        <f t="shared" si="6"/>
        <v>0.2523540153355755</v>
      </c>
      <c r="AD99">
        <f t="shared" si="6"/>
        <v>13.23080961462715</v>
      </c>
      <c r="AE99">
        <f t="shared" si="6"/>
        <v>-5.9267500000000006E-3</v>
      </c>
      <c r="AG99">
        <f t="shared" si="6"/>
        <v>13.224882864627151</v>
      </c>
      <c r="AI99">
        <f t="shared" si="6"/>
        <v>0</v>
      </c>
      <c r="AJ99">
        <f t="shared" si="6"/>
        <v>0</v>
      </c>
      <c r="AK99">
        <f t="shared" si="6"/>
        <v>0.18398</v>
      </c>
      <c r="AL99">
        <f t="shared" si="6"/>
        <v>-7.4249999999999997E-2</v>
      </c>
      <c r="AM99">
        <f t="shared" si="6"/>
        <v>0</v>
      </c>
      <c r="AN99">
        <f t="shared" si="6"/>
        <v>0</v>
      </c>
      <c r="AO99">
        <f t="shared" si="6"/>
        <v>0.39082749999999994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45246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TWEPL!R3</f>
        <v>7.6127700000000003</v>
      </c>
      <c r="E3">
        <f>GT_NG!T3</f>
        <v>10.900848617574598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299.49671689841824</v>
      </c>
      <c r="P3" s="36">
        <v>19.290000000000003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241.70999999999998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3.04</v>
      </c>
      <c r="AB3" s="75">
        <f>-STOA!P3</f>
        <v>0</v>
      </c>
      <c r="AC3">
        <f>SUMIF(B3:AB3,"&gt;0")*$AC$2-SUMIF(B3:AB3,"&lt;0")*($AC$2/(1-$AC$2))+SUMIF(AI3:AR3,"&gt;0")*$AC$2-SUMIF(AI3:AR3,"&lt;0")*($AC$2/(1-$AC$2))</f>
        <v>5.568805648944033</v>
      </c>
      <c r="AD3">
        <f>SUM(B3:AB3,AI3:AR3)-AC3</f>
        <v>657.38424779677428</v>
      </c>
      <c r="AE3">
        <f>'IDT-1'!F3</f>
        <v>0</v>
      </c>
      <c r="AF3" s="24"/>
      <c r="AG3">
        <f>SUM(AD3:AF3)</f>
        <v>657.38424779677428</v>
      </c>
      <c r="AI3" s="34">
        <f>PXIL!J3</f>
        <v>0</v>
      </c>
      <c r="AJ3" s="34">
        <f>PXIL!P3</f>
        <v>0</v>
      </c>
      <c r="AK3" s="34">
        <f>RTM_IEX!J3</f>
        <v>14.47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7.6127700000000003</v>
      </c>
      <c r="E4">
        <f>GT_NG!T4</f>
        <v>10.900848617574598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299.50586817321357</v>
      </c>
      <c r="P4" s="36">
        <v>19.290000000000003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241.38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</v>
      </c>
      <c r="AA4" s="75">
        <f>STOA!J4</f>
        <v>3.04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5.6084663082767605</v>
      </c>
      <c r="AD4">
        <f t="shared" ref="AD4:AD67" si="1">SUM(B4:AB4,AI4:AR4)-AC4</f>
        <v>652.02373841223698</v>
      </c>
      <c r="AE4">
        <f>'IDT-1'!F4</f>
        <v>0</v>
      </c>
      <c r="AF4" s="24"/>
      <c r="AG4">
        <f t="shared" ref="AG4:AG67" si="2">SUM(AD4:AF4)</f>
        <v>652.02373841223698</v>
      </c>
      <c r="AI4" s="34">
        <f>PXIL!J4</f>
        <v>0</v>
      </c>
      <c r="AJ4" s="34">
        <f>PXIL!P4</f>
        <v>0</v>
      </c>
      <c r="AK4" s="34">
        <f>RTM_IEX!J4</f>
        <v>14.47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7.6127700000000003</v>
      </c>
      <c r="E5">
        <f>GT_NG!T5</f>
        <v>10.900848617574598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286.76442858371774</v>
      </c>
      <c r="P5" s="36">
        <v>19.290000000000003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241.20999999999998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3.04</v>
      </c>
      <c r="AB5" s="75">
        <f>-STOA!P5</f>
        <v>0</v>
      </c>
      <c r="AC5">
        <f t="shared" si="0"/>
        <v>5.4576544271005494</v>
      </c>
      <c r="AD5">
        <f t="shared" si="1"/>
        <v>644.26311070391728</v>
      </c>
      <c r="AE5">
        <f>'IDT-1'!F5</f>
        <v>0</v>
      </c>
      <c r="AF5" s="24"/>
      <c r="AG5">
        <f t="shared" si="2"/>
        <v>644.26311070391728</v>
      </c>
      <c r="AI5" s="34">
        <f>PXIL!J5</f>
        <v>0</v>
      </c>
      <c r="AJ5" s="34">
        <f>PXIL!P5</f>
        <v>0</v>
      </c>
      <c r="AK5" s="34">
        <f>RTM_IEX!J5</f>
        <v>14.47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7.6127700000000003</v>
      </c>
      <c r="E6">
        <f>GT_NG!T6</f>
        <v>10.900848617574598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286.76442858371774</v>
      </c>
      <c r="P6" s="36">
        <v>19.290000000000003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241.04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</v>
      </c>
      <c r="AA6" s="75">
        <f>STOA!J6</f>
        <v>3.04</v>
      </c>
      <c r="AB6" s="75">
        <f>-STOA!P6</f>
        <v>0</v>
      </c>
      <c r="AC6">
        <f t="shared" si="0"/>
        <v>5.523995688899662</v>
      </c>
      <c r="AD6">
        <f t="shared" si="1"/>
        <v>636.02676944211828</v>
      </c>
      <c r="AE6">
        <f>'IDT-1'!F6</f>
        <v>0</v>
      </c>
      <c r="AF6" s="24"/>
      <c r="AG6">
        <f t="shared" si="2"/>
        <v>636.02676944211828</v>
      </c>
      <c r="AI6" s="34">
        <f>PXIL!J6</f>
        <v>0</v>
      </c>
      <c r="AJ6" s="34">
        <f>PXIL!P6</f>
        <v>0</v>
      </c>
      <c r="AK6" s="34">
        <f>RTM_IEX!J6</f>
        <v>14.47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7.6127700000000003</v>
      </c>
      <c r="E7">
        <f>GT_NG!T7</f>
        <v>10.900848617574598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284.56327856109965</v>
      </c>
      <c r="P7" s="36">
        <v>19.290000000000003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240.63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-17</v>
      </c>
      <c r="AA7" s="75">
        <f>STOA!J7</f>
        <v>3.04</v>
      </c>
      <c r="AB7" s="75">
        <f>-STOA!P7</f>
        <v>0</v>
      </c>
      <c r="AC7">
        <f t="shared" si="0"/>
        <v>5.4567544482336707</v>
      </c>
      <c r="AD7">
        <f t="shared" si="1"/>
        <v>610.01286066016598</v>
      </c>
      <c r="AE7">
        <f>'IDT-1'!F7</f>
        <v>0</v>
      </c>
      <c r="AF7" s="24"/>
      <c r="AG7">
        <f t="shared" si="2"/>
        <v>610.01286066016598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7.6127700000000003</v>
      </c>
      <c r="E8">
        <f>GT_NG!T8</f>
        <v>10.900848617574598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286.02187672977044</v>
      </c>
      <c r="P8" s="36">
        <v>19.290000000000003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239.96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-25</v>
      </c>
      <c r="AA8" s="75">
        <f>STOA!J8</f>
        <v>3.04</v>
      </c>
      <c r="AB8" s="75">
        <f>-STOA!P8</f>
        <v>0</v>
      </c>
      <c r="AC8">
        <f t="shared" si="0"/>
        <v>5.6526959346496177</v>
      </c>
      <c r="AD8">
        <f t="shared" si="1"/>
        <v>617.07551734242088</v>
      </c>
      <c r="AE8">
        <f>'IDT-1'!F8</f>
        <v>0</v>
      </c>
      <c r="AF8" s="24"/>
      <c r="AG8">
        <f t="shared" si="2"/>
        <v>617.07551734242088</v>
      </c>
      <c r="AI8" s="34">
        <f>PXIL!J8</f>
        <v>0</v>
      </c>
      <c r="AJ8" s="34">
        <f>PXIL!P8</f>
        <v>0</v>
      </c>
      <c r="AK8" s="34">
        <f>RTM_IEX!J8</f>
        <v>14.47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7.6127700000000003</v>
      </c>
      <c r="E9">
        <f>GT_NG!T9</f>
        <v>10.900848617574598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280.82073124619399</v>
      </c>
      <c r="P9" s="36">
        <v>19.290000000000003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239.46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-27</v>
      </c>
      <c r="AA9" s="75">
        <f>STOA!J9</f>
        <v>3.04</v>
      </c>
      <c r="AB9" s="75">
        <f>-STOA!P9</f>
        <v>0</v>
      </c>
      <c r="AC9">
        <f t="shared" si="0"/>
        <v>5.500200628037355</v>
      </c>
      <c r="AD9">
        <f t="shared" si="1"/>
        <v>595.05686716545677</v>
      </c>
      <c r="AE9">
        <f>'IDT-1'!F9</f>
        <v>0</v>
      </c>
      <c r="AF9" s="24"/>
      <c r="AG9">
        <f t="shared" si="2"/>
        <v>595.05686716545677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7.6127700000000003</v>
      </c>
      <c r="E10">
        <f>GT_NG!T10</f>
        <v>10.900848617574598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280.82073124619399</v>
      </c>
      <c r="P10" s="36">
        <v>19.290000000000003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238.96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-32</v>
      </c>
      <c r="AA10" s="75">
        <f>STOA!J10</f>
        <v>3.04</v>
      </c>
      <c r="AB10" s="75">
        <f>-STOA!P10</f>
        <v>0</v>
      </c>
      <c r="AC10">
        <f t="shared" si="0"/>
        <v>5.5383564166618005</v>
      </c>
      <c r="AD10">
        <f t="shared" si="1"/>
        <v>589.51871137683224</v>
      </c>
      <c r="AE10">
        <f>'IDT-1'!F10</f>
        <v>0</v>
      </c>
      <c r="AF10" s="24"/>
      <c r="AG10">
        <f t="shared" si="2"/>
        <v>589.51871137683224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7.6127700000000003</v>
      </c>
      <c r="E11">
        <f>GT_NG!T11</f>
        <v>10.900848617574598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288.62634626682063</v>
      </c>
      <c r="P11" s="36">
        <v>19.290000000000003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237.73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-42</v>
      </c>
      <c r="AA11" s="75">
        <f>STOA!J11</f>
        <v>3.04</v>
      </c>
      <c r="AB11" s="75">
        <f>-STOA!P11</f>
        <v>0</v>
      </c>
      <c r="AC11">
        <f t="shared" si="0"/>
        <v>5.7630147373328455</v>
      </c>
      <c r="AD11">
        <f t="shared" si="1"/>
        <v>575.86966807678789</v>
      </c>
      <c r="AE11">
        <f>'IDT-1'!F11</f>
        <v>0</v>
      </c>
      <c r="AF11" s="24"/>
      <c r="AG11">
        <f t="shared" si="2"/>
        <v>575.86966807678789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7.6127700000000003</v>
      </c>
      <c r="E12">
        <f>GT_NG!T12</f>
        <v>10.900848617574598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288.62634626682063</v>
      </c>
      <c r="P12" s="36">
        <v>19.290000000000003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237.57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-47</v>
      </c>
      <c r="AA12" s="75">
        <f>STOA!J12</f>
        <v>3.04</v>
      </c>
      <c r="AB12" s="75">
        <f>-STOA!P12</f>
        <v>0</v>
      </c>
      <c r="AC12">
        <f t="shared" si="0"/>
        <v>5.8040265259572905</v>
      </c>
      <c r="AD12">
        <f t="shared" si="1"/>
        <v>570.66865628816345</v>
      </c>
      <c r="AE12">
        <f>'IDT-1'!F12</f>
        <v>0</v>
      </c>
      <c r="AF12" s="24"/>
      <c r="AG12">
        <f t="shared" si="2"/>
        <v>570.66865628816345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7.6127700000000003</v>
      </c>
      <c r="E13">
        <f>GT_NG!T13</f>
        <v>10.900848617574598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286.64230976285256</v>
      </c>
      <c r="P13" s="36">
        <v>19.290000000000003</v>
      </c>
      <c r="Q13" s="36">
        <v>7.95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237.07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-48</v>
      </c>
      <c r="AA13" s="75">
        <f>STOA!J13</f>
        <v>3.04</v>
      </c>
      <c r="AB13" s="75">
        <f>-STOA!P13</f>
        <v>0</v>
      </c>
      <c r="AC13">
        <f t="shared" si="0"/>
        <v>5.8359195656732918</v>
      </c>
      <c r="AD13">
        <f t="shared" si="1"/>
        <v>562.38272674447921</v>
      </c>
      <c r="AE13">
        <f>'IDT-1'!F13</f>
        <v>0</v>
      </c>
      <c r="AF13" s="24"/>
      <c r="AG13">
        <f t="shared" si="2"/>
        <v>562.38272674447921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7.6127700000000003</v>
      </c>
      <c r="E14">
        <f>GT_NG!T14</f>
        <v>10.900848617574598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286.64230976285256</v>
      </c>
      <c r="P14" s="36">
        <v>19.290000000000003</v>
      </c>
      <c r="Q14" s="36">
        <v>7.95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236.39999999999998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-50</v>
      </c>
      <c r="AA14" s="75">
        <f>STOA!J14</f>
        <v>3.04</v>
      </c>
      <c r="AB14" s="75">
        <f>-STOA!P14</f>
        <v>0</v>
      </c>
      <c r="AC14">
        <f t="shared" si="0"/>
        <v>5.8472338811230706</v>
      </c>
      <c r="AD14">
        <f t="shared" si="1"/>
        <v>559.70141242902946</v>
      </c>
      <c r="AE14">
        <f>'IDT-1'!F14</f>
        <v>0</v>
      </c>
      <c r="AF14" s="24"/>
      <c r="AG14">
        <f t="shared" si="2"/>
        <v>559.70141242902946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7.6127700000000003</v>
      </c>
      <c r="E15">
        <f>GT_NG!T15</f>
        <v>10.900848617574598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286.64230976285256</v>
      </c>
      <c r="P15" s="36">
        <v>19.290000000000003</v>
      </c>
      <c r="Q15" s="36">
        <v>7.7175753768844215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235.89999999999998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-53</v>
      </c>
      <c r="AA15" s="75">
        <f>STOA!J15</f>
        <v>3.04</v>
      </c>
      <c r="AB15" s="75">
        <f>-STOA!P15</f>
        <v>0</v>
      </c>
      <c r="AC15">
        <f t="shared" si="0"/>
        <v>5.9935623533369027</v>
      </c>
      <c r="AD15">
        <f t="shared" si="1"/>
        <v>540.82265933370013</v>
      </c>
      <c r="AE15">
        <f>'IDT-1'!F15</f>
        <v>0</v>
      </c>
      <c r="AF15" s="24"/>
      <c r="AG15">
        <f t="shared" si="2"/>
        <v>540.82265933370013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7.6127700000000003</v>
      </c>
      <c r="E16">
        <f>GT_NG!T16</f>
        <v>10.900848617574598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299.3826796128526</v>
      </c>
      <c r="P16" s="36">
        <v>19.290000000000003</v>
      </c>
      <c r="Q16" s="36">
        <v>7.7175753768844215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235.89999999999998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-56</v>
      </c>
      <c r="AA16" s="75">
        <f>STOA!J16</f>
        <v>3.04</v>
      </c>
      <c r="AB16" s="75">
        <f>-STOA!P16</f>
        <v>0</v>
      </c>
      <c r="AC16">
        <f t="shared" si="0"/>
        <v>6.0412833560026797</v>
      </c>
      <c r="AD16">
        <f t="shared" si="1"/>
        <v>560.51530818103447</v>
      </c>
      <c r="AE16">
        <f>'IDT-1'!F16</f>
        <v>0</v>
      </c>
      <c r="AF16" s="24"/>
      <c r="AG16">
        <f t="shared" si="2"/>
        <v>560.51530818103447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7.6127700000000003</v>
      </c>
      <c r="E17">
        <f>GT_NG!T17</f>
        <v>10.900848617574598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299.37983916303011</v>
      </c>
      <c r="P17" s="36">
        <v>19.290000000000003</v>
      </c>
      <c r="Q17" s="36">
        <v>7.7175753768844215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234.23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-55</v>
      </c>
      <c r="AA17" s="75">
        <f>STOA!J17</f>
        <v>3.04</v>
      </c>
      <c r="AB17" s="75">
        <f>-STOA!P17</f>
        <v>0</v>
      </c>
      <c r="AC17">
        <f t="shared" si="0"/>
        <v>6.1458277043726186</v>
      </c>
      <c r="AD17">
        <f t="shared" si="1"/>
        <v>544.73792338284193</v>
      </c>
      <c r="AE17">
        <f>'IDT-1'!F17</f>
        <v>0</v>
      </c>
      <c r="AF17" s="24"/>
      <c r="AG17">
        <f t="shared" si="2"/>
        <v>544.73792338284193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7.6127700000000003</v>
      </c>
      <c r="E18">
        <f>GT_NG!T18</f>
        <v>10.900848617574598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286.63946931303008</v>
      </c>
      <c r="P18" s="36">
        <v>19.290000000000003</v>
      </c>
      <c r="Q18" s="36">
        <v>7.7175753768844215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234.23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-63</v>
      </c>
      <c r="AA18" s="75">
        <f>STOA!J18</f>
        <v>3.04</v>
      </c>
      <c r="AB18" s="75">
        <f>-STOA!P18</f>
        <v>0</v>
      </c>
      <c r="AC18">
        <f t="shared" si="0"/>
        <v>5.8778566008597259</v>
      </c>
      <c r="AD18">
        <f t="shared" si="1"/>
        <v>551.26552463635494</v>
      </c>
      <c r="AE18">
        <f>'IDT-1'!F18</f>
        <v>0</v>
      </c>
      <c r="AF18" s="24"/>
      <c r="AG18">
        <f t="shared" si="2"/>
        <v>551.26552463635494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7.6127700000000003</v>
      </c>
      <c r="E19">
        <f>GT_NG!T19</f>
        <v>10.900848617574598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286.63947917219508</v>
      </c>
      <c r="P19" s="36">
        <v>19.290000000000003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234.16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-53</v>
      </c>
      <c r="AA19" s="75">
        <f>STOA!J19</f>
        <v>3.04</v>
      </c>
      <c r="AB19" s="75">
        <f>-STOA!P19</f>
        <v>0</v>
      </c>
      <c r="AC19">
        <f t="shared" si="0"/>
        <v>5.8095197887117704</v>
      </c>
      <c r="AD19">
        <f t="shared" si="1"/>
        <v>559.26629593078337</v>
      </c>
      <c r="AE19">
        <f>'IDT-1'!F19</f>
        <v>0</v>
      </c>
      <c r="AF19" s="24"/>
      <c r="AG19">
        <f t="shared" si="2"/>
        <v>559.26629593078337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7.6127700000000003</v>
      </c>
      <c r="E20">
        <f>GT_NG!T20</f>
        <v>10.900848617574598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286.63947917219508</v>
      </c>
      <c r="P20" s="36">
        <v>19.290000000000003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234.16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-28</v>
      </c>
      <c r="AA20" s="75">
        <f>STOA!J20</f>
        <v>3.04</v>
      </c>
      <c r="AB20" s="75">
        <f>-STOA!P20</f>
        <v>0</v>
      </c>
      <c r="AC20">
        <f t="shared" si="0"/>
        <v>5.7248082114628795</v>
      </c>
      <c r="AD20">
        <f t="shared" si="1"/>
        <v>569.35100750803224</v>
      </c>
      <c r="AE20">
        <f>'IDT-1'!F20</f>
        <v>0</v>
      </c>
      <c r="AF20" s="24"/>
      <c r="AG20">
        <f t="shared" si="2"/>
        <v>569.35100750803224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7.6127700000000003</v>
      </c>
      <c r="E21">
        <f>GT_NG!T21</f>
        <v>10.900848617574598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286.24142983811839</v>
      </c>
      <c r="P21" s="36">
        <v>19.29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277.87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-23</v>
      </c>
      <c r="AA21" s="75">
        <f>STOA!J21</f>
        <v>3.04</v>
      </c>
      <c r="AB21" s="75">
        <f>-STOA!P21</f>
        <v>0</v>
      </c>
      <c r="AC21">
        <f t="shared" si="0"/>
        <v>6.3851191174277524</v>
      </c>
      <c r="AD21">
        <f t="shared" si="1"/>
        <v>577.00264726799071</v>
      </c>
      <c r="AE21">
        <f>'IDT-1'!F21</f>
        <v>0</v>
      </c>
      <c r="AF21" s="24"/>
      <c r="AG21">
        <f t="shared" si="2"/>
        <v>577.00264726799071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7.6127700000000003</v>
      </c>
      <c r="E22">
        <f>GT_NG!T22</f>
        <v>10.587844682048397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286.24142983811839</v>
      </c>
      <c r="P22" s="36">
        <v>19.290000000000003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316.45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</v>
      </c>
      <c r="AA22" s="75">
        <f>STOA!J22</f>
        <v>3.04</v>
      </c>
      <c r="AB22" s="75">
        <f>-STOA!P22</f>
        <v>0</v>
      </c>
      <c r="AC22">
        <f t="shared" si="0"/>
        <v>6.9522254583911147</v>
      </c>
      <c r="AD22">
        <f t="shared" si="1"/>
        <v>585.70253699150112</v>
      </c>
      <c r="AE22">
        <f>'IDT-1'!F22</f>
        <v>0</v>
      </c>
      <c r="AF22" s="24"/>
      <c r="AG22">
        <f t="shared" si="2"/>
        <v>585.70253699150112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7.6127700000000003</v>
      </c>
      <c r="E23">
        <f>GT_NG!T23</f>
        <v>10.587844682048397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286.14142110601352</v>
      </c>
      <c r="P23" s="36">
        <v>19.29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351.96999999999991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-99</v>
      </c>
      <c r="AA23" s="75">
        <f>STOA!J23</f>
        <v>3.04</v>
      </c>
      <c r="AB23" s="75">
        <f>-STOA!P23</f>
        <v>0</v>
      </c>
      <c r="AC23">
        <f t="shared" si="0"/>
        <v>7.0972725459934312</v>
      </c>
      <c r="AD23">
        <f t="shared" si="1"/>
        <v>638.9774811717939</v>
      </c>
      <c r="AE23">
        <f>'IDT-1'!F23</f>
        <v>-14.993</v>
      </c>
      <c r="AF23" s="24"/>
      <c r="AG23">
        <f t="shared" si="2"/>
        <v>623.98448117179385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7.6127700000000003</v>
      </c>
      <c r="E24">
        <f>GT_NG!T24</f>
        <v>10.587844682048397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296.45095324029563</v>
      </c>
      <c r="P24" s="36">
        <v>19.29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351.96999999999991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-74</v>
      </c>
      <c r="AA24" s="75">
        <f>STOA!J24</f>
        <v>3.04</v>
      </c>
      <c r="AB24" s="75">
        <f>-STOA!P24</f>
        <v>0</v>
      </c>
      <c r="AC24">
        <f t="shared" si="0"/>
        <v>6.9720936727991729</v>
      </c>
      <c r="AD24">
        <f t="shared" si="1"/>
        <v>674.41219217927028</v>
      </c>
      <c r="AE24">
        <f>'IDT-1'!F24</f>
        <v>-27.678999999999998</v>
      </c>
      <c r="AF24" s="24"/>
      <c r="AG24">
        <f t="shared" si="2"/>
        <v>646.7331921792703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7.6127700000000003</v>
      </c>
      <c r="E25">
        <f>GT_NG!T25</f>
        <v>10.587844682048397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337.55416965586465</v>
      </c>
      <c r="P25" s="36">
        <v>19.29</v>
      </c>
      <c r="Q25" s="36">
        <v>7.72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351.96999999999991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-17</v>
      </c>
      <c r="AA25" s="75">
        <f>STOA!J25</f>
        <v>3.04</v>
      </c>
      <c r="AB25" s="75">
        <f>-STOA!P25</f>
        <v>0</v>
      </c>
      <c r="AC25">
        <f t="shared" si="0"/>
        <v>7.1309952207423937</v>
      </c>
      <c r="AD25">
        <f t="shared" si="1"/>
        <v>737.35650704689601</v>
      </c>
      <c r="AE25">
        <f>'IDT-1'!F25</f>
        <v>-64</v>
      </c>
      <c r="AF25" s="24"/>
      <c r="AG25">
        <f t="shared" si="2"/>
        <v>673.35650704689601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7.6127700000000003</v>
      </c>
      <c r="E26">
        <f>GT_NG!T26</f>
        <v>10.587844682048397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360.84334099053473</v>
      </c>
      <c r="P26" s="36">
        <v>48.22</v>
      </c>
      <c r="Q26" s="36">
        <v>7.7188653733098169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351.96999999999991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-37</v>
      </c>
      <c r="AA26" s="75">
        <f>STOA!J26</f>
        <v>3.04</v>
      </c>
      <c r="AB26" s="75">
        <f>-STOA!P26</f>
        <v>0</v>
      </c>
      <c r="AC26">
        <f t="shared" si="0"/>
        <v>7.5272709404649802</v>
      </c>
      <c r="AD26">
        <f t="shared" si="1"/>
        <v>794.17826803515334</v>
      </c>
      <c r="AE26">
        <f>'IDT-1'!F26</f>
        <v>-75</v>
      </c>
      <c r="AF26" s="24"/>
      <c r="AG26">
        <f t="shared" si="2"/>
        <v>719.17826803515334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7.6127700000000003</v>
      </c>
      <c r="E27">
        <f>GT_NG!T27</f>
        <v>10.900848617574598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393.64319943932134</v>
      </c>
      <c r="P27" s="36">
        <v>19.29</v>
      </c>
      <c r="Q27" s="36">
        <v>7.7188653733098169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351.96999999999991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-24</v>
      </c>
      <c r="AA27" s="75">
        <f>STOA!J27</f>
        <v>3.04</v>
      </c>
      <c r="AB27" s="75">
        <f>-STOA!P27</f>
        <v>0</v>
      </c>
      <c r="AC27">
        <f t="shared" si="0"/>
        <v>7.6217050885674302</v>
      </c>
      <c r="AD27">
        <f t="shared" si="1"/>
        <v>791.26669627136368</v>
      </c>
      <c r="AE27">
        <f>'IDT-1'!F27</f>
        <v>-26</v>
      </c>
      <c r="AF27" s="24"/>
      <c r="AG27">
        <f t="shared" si="2"/>
        <v>765.26669627136368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7.6127700000000003</v>
      </c>
      <c r="E28">
        <f>GT_NG!T28</f>
        <v>10.900848617574598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427.55041143931209</v>
      </c>
      <c r="P28" s="36">
        <v>19.29</v>
      </c>
      <c r="Q28" s="36">
        <v>7.7188653733098169</v>
      </c>
      <c r="R28" s="38">
        <v>0.28743362831858404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351.96999999999991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</v>
      </c>
      <c r="AA28" s="75">
        <f>STOA!J28</f>
        <v>3.04</v>
      </c>
      <c r="AB28" s="75">
        <f>-STOA!P28</f>
        <v>0</v>
      </c>
      <c r="AC28">
        <f t="shared" si="0"/>
        <v>7.9851805313692292</v>
      </c>
      <c r="AD28">
        <f t="shared" si="1"/>
        <v>816.09786645687109</v>
      </c>
      <c r="AE28">
        <f>'IDT-1'!F28</f>
        <v>-4</v>
      </c>
      <c r="AF28" s="24"/>
      <c r="AG28">
        <f t="shared" si="2"/>
        <v>812.09786645687109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7.6127700000000003</v>
      </c>
      <c r="E29">
        <f>GT_NG!T29</f>
        <v>10.900848617574598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444.2641997893121</v>
      </c>
      <c r="P29" s="36">
        <v>19.29</v>
      </c>
      <c r="Q29" s="36">
        <v>7.7188653733098169</v>
      </c>
      <c r="R29" s="38">
        <v>2.16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352.35629999999998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</v>
      </c>
      <c r="AA29" s="75">
        <f>STOA!J29</f>
        <v>3.04</v>
      </c>
      <c r="AB29" s="75">
        <f>-STOA!P29</f>
        <v>0</v>
      </c>
      <c r="AC29">
        <f t="shared" si="0"/>
        <v>8.0598392537824637</v>
      </c>
      <c r="AD29">
        <f t="shared" si="1"/>
        <v>844.99586245613932</v>
      </c>
      <c r="AE29">
        <f>'IDT-1'!F29</f>
        <v>0</v>
      </c>
      <c r="AF29" s="24"/>
      <c r="AG29">
        <f t="shared" si="2"/>
        <v>844.99586245613932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7.6127700000000003</v>
      </c>
      <c r="E30">
        <f>GT_NG!T30</f>
        <v>10.900848617574598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444.26424073686798</v>
      </c>
      <c r="P30" s="36">
        <v>19.29</v>
      </c>
      <c r="Q30" s="36">
        <v>7.7188653733098169</v>
      </c>
      <c r="R30" s="38">
        <v>6.61</v>
      </c>
      <c r="S30" s="38">
        <v>0</v>
      </c>
      <c r="T30" s="37">
        <f>SUMPRODUCT(LTA!J30:AN30,LTA!J$101:AN$101,LTA!J$105:AN$105)</f>
        <v>0.11</v>
      </c>
      <c r="U30" s="37">
        <f>SUMPRODUCT(LTA!J30:AN30,LTA!J$102:AN$102,LTA!J$105:AN$105)</f>
        <v>358.84354199999996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</v>
      </c>
      <c r="AA30" s="75">
        <f>STOA!J30</f>
        <v>3.04</v>
      </c>
      <c r="AB30" s="75">
        <f>-STOA!P30</f>
        <v>0</v>
      </c>
      <c r="AC30">
        <f t="shared" si="0"/>
        <v>7.9662709605943736</v>
      </c>
      <c r="AD30">
        <f t="shared" si="1"/>
        <v>878.13671369688336</v>
      </c>
      <c r="AE30">
        <f>'IDT-1'!F30</f>
        <v>-4</v>
      </c>
      <c r="AF30" s="24"/>
      <c r="AG30">
        <f t="shared" si="2"/>
        <v>874.13671369688336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7.6127700000000003</v>
      </c>
      <c r="E31">
        <f>GT_NG!T31</f>
        <v>10.900848617574598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434.48862817141338</v>
      </c>
      <c r="P31" s="36">
        <v>74.930000000000007</v>
      </c>
      <c r="Q31" s="36">
        <v>7.7188653733098169</v>
      </c>
      <c r="R31" s="38">
        <v>13.4</v>
      </c>
      <c r="S31" s="38">
        <v>0</v>
      </c>
      <c r="T31" s="37">
        <f>SUMPRODUCT(LTA!J31:AN31,LTA!J$101:AN$101,LTA!J$105:AN$105)</f>
        <v>1.27</v>
      </c>
      <c r="U31" s="37">
        <f>SUMPRODUCT(LTA!J31:AN31,LTA!J$102:AN$102,LTA!J$105:AN$105)</f>
        <v>369.96035999999992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</v>
      </c>
      <c r="AA31" s="75">
        <f>STOA!J31</f>
        <v>3.04</v>
      </c>
      <c r="AB31" s="75">
        <f>-STOA!P31</f>
        <v>0</v>
      </c>
      <c r="AC31">
        <f t="shared" si="0"/>
        <v>8.867481710689896</v>
      </c>
      <c r="AD31">
        <f t="shared" si="1"/>
        <v>900.16670838133325</v>
      </c>
      <c r="AE31">
        <f>'IDT-1'!F31</f>
        <v>-51</v>
      </c>
      <c r="AF31" s="24"/>
      <c r="AG31">
        <f t="shared" si="2"/>
        <v>849.16670838133325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7.6127700000000003</v>
      </c>
      <c r="E32">
        <f>GT_NG!T32</f>
        <v>10.900848617574598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430.51519053988244</v>
      </c>
      <c r="P32" s="36">
        <v>74.930000000000007</v>
      </c>
      <c r="Q32" s="36">
        <v>7.7188653733098169</v>
      </c>
      <c r="R32" s="38">
        <v>18.2</v>
      </c>
      <c r="S32" s="38">
        <v>0</v>
      </c>
      <c r="T32" s="37">
        <f>SUMPRODUCT(LTA!J32:AN32,LTA!J$101:AN$101,LTA!J$105:AN$105)</f>
        <v>3.59</v>
      </c>
      <c r="U32" s="37">
        <f>SUMPRODUCT(LTA!J32:AN32,LTA!J$102:AN$102,LTA!J$105:AN$105)</f>
        <v>384.45156399999996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3.04</v>
      </c>
      <c r="AB32" s="75">
        <f>-STOA!P32</f>
        <v>0</v>
      </c>
      <c r="AC32">
        <f t="shared" si="0"/>
        <v>8.7360907432636985</v>
      </c>
      <c r="AD32">
        <f t="shared" si="1"/>
        <v>950.93586571722858</v>
      </c>
      <c r="AE32">
        <f>'IDT-1'!F32</f>
        <v>-45.676000000000002</v>
      </c>
      <c r="AF32" s="24"/>
      <c r="AG32">
        <f t="shared" si="2"/>
        <v>905.25986571722854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7.6127700000000003</v>
      </c>
      <c r="E33">
        <f>GT_NG!T33</f>
        <v>10.900848617574598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423.06691028477508</v>
      </c>
      <c r="P33" s="36">
        <v>74.930000000000007</v>
      </c>
      <c r="Q33" s="36">
        <v>7.7188653733098169</v>
      </c>
      <c r="R33" s="38">
        <v>19.2</v>
      </c>
      <c r="S33" s="38">
        <v>0</v>
      </c>
      <c r="T33" s="37">
        <f>SUMPRODUCT(LTA!J33:AN33,LTA!J$101:AN$101,LTA!J$105:AN$105)</f>
        <v>8.07</v>
      </c>
      <c r="U33" s="37">
        <f>SUMPRODUCT(LTA!J33:AN33,LTA!J$102:AN$102,LTA!J$105:AN$105)</f>
        <v>394.45961799999998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3.04</v>
      </c>
      <c r="AB33" s="75">
        <f>-STOA!P33</f>
        <v>0</v>
      </c>
      <c r="AC33">
        <f t="shared" si="0"/>
        <v>8.8036248427207973</v>
      </c>
      <c r="AD33">
        <f t="shared" si="1"/>
        <v>958.90810536266417</v>
      </c>
      <c r="AE33">
        <f>'IDT-1'!F33</f>
        <v>-31.876999999999999</v>
      </c>
      <c r="AF33" s="24"/>
      <c r="AG33">
        <f t="shared" si="2"/>
        <v>927.03110536266422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7.6127700000000003</v>
      </c>
      <c r="E34">
        <f>GT_NG!T34</f>
        <v>10.900848617574598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391.69325254955515</v>
      </c>
      <c r="P34" s="36">
        <v>74.930000000000007</v>
      </c>
      <c r="Q34" s="36">
        <v>7.7188653733098169</v>
      </c>
      <c r="R34" s="38">
        <v>19.2</v>
      </c>
      <c r="S34" s="38">
        <v>0</v>
      </c>
      <c r="T34" s="37">
        <f>SUMPRODUCT(LTA!J34:AN34,LTA!J$101:AN$101,LTA!J$105:AN$105)</f>
        <v>13.68</v>
      </c>
      <c r="U34" s="37">
        <f>SUMPRODUCT(LTA!J34:AN34,LTA!J$102:AN$102,LTA!J$105:AN$105)</f>
        <v>405.34301199999999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3.04</v>
      </c>
      <c r="AB34" s="75">
        <f>-STOA!P34</f>
        <v>0</v>
      </c>
      <c r="AC34">
        <f t="shared" si="0"/>
        <v>8.6786306273449476</v>
      </c>
      <c r="AD34">
        <f t="shared" si="1"/>
        <v>944.15283584281997</v>
      </c>
      <c r="AE34">
        <f>'IDT-1'!F34</f>
        <v>-9.3049999999999997</v>
      </c>
      <c r="AF34" s="24"/>
      <c r="AG34">
        <f t="shared" si="2"/>
        <v>934.84783584282002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7.6127700000000003</v>
      </c>
      <c r="E35">
        <f>GT_NG!T35</f>
        <v>10.900848617574598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362.83591636583162</v>
      </c>
      <c r="P35" s="36">
        <v>74.930000000000007</v>
      </c>
      <c r="Q35" s="36">
        <v>7.7188653733098169</v>
      </c>
      <c r="R35" s="38">
        <v>19.699999999999996</v>
      </c>
      <c r="S35" s="38">
        <v>0</v>
      </c>
      <c r="T35" s="37">
        <f>SUMPRODUCT(LTA!J35:AN35,LTA!J$101:AN$101,LTA!J$105:AN$105)</f>
        <v>21.46</v>
      </c>
      <c r="U35" s="37">
        <f>SUMPRODUCT(LTA!J35:AN35,LTA!J$102:AN$102,LTA!J$105:AN$105)</f>
        <v>412.46297999999996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3.04</v>
      </c>
      <c r="AB35" s="75">
        <f>-STOA!P35</f>
        <v>0</v>
      </c>
      <c r="AC35">
        <f t="shared" si="0"/>
        <v>8.3078024256061092</v>
      </c>
      <c r="AD35">
        <f t="shared" si="1"/>
        <v>980.71629586083532</v>
      </c>
      <c r="AE35">
        <f>'IDT-1'!F35</f>
        <v>0</v>
      </c>
      <c r="AF35" s="24"/>
      <c r="AG35">
        <f t="shared" si="2"/>
        <v>980.71629586083532</v>
      </c>
      <c r="AI35" s="34">
        <f>PXIL!J35</f>
        <v>0</v>
      </c>
      <c r="AJ35" s="34">
        <f>PXIL!P35</f>
        <v>0</v>
      </c>
      <c r="AK35" s="34">
        <f>RTM_IEX!J35</f>
        <v>9.65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7.6127700000000003</v>
      </c>
      <c r="E36">
        <f>GT_NG!T36</f>
        <v>10.900848617574598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353.40619577867471</v>
      </c>
      <c r="P36" s="36">
        <v>74.930000000000007</v>
      </c>
      <c r="Q36" s="36">
        <v>7.7188653733098169</v>
      </c>
      <c r="R36" s="38">
        <v>19.7</v>
      </c>
      <c r="S36" s="38">
        <v>0</v>
      </c>
      <c r="T36" s="37">
        <f>SUMPRODUCT(LTA!J36:AN36,LTA!J$101:AN$101,LTA!J$105:AN$105)</f>
        <v>29.47</v>
      </c>
      <c r="U36" s="37">
        <f>SUMPRODUCT(LTA!J36:AN36,LTA!J$102:AN$102,LTA!J$105:AN$105)</f>
        <v>423.48253799999992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3.04</v>
      </c>
      <c r="AB36" s="75">
        <f>-STOA!P36</f>
        <v>0</v>
      </c>
      <c r="AC36">
        <f t="shared" si="0"/>
        <v>8.4694170598739902</v>
      </c>
      <c r="AD36">
        <f t="shared" si="1"/>
        <v>999.79451863941051</v>
      </c>
      <c r="AE36">
        <f>'IDT-1'!F36</f>
        <v>-0.76500000000000001</v>
      </c>
      <c r="AF36" s="24"/>
      <c r="AG36">
        <f t="shared" si="2"/>
        <v>999.02951863941053</v>
      </c>
      <c r="AI36" s="34">
        <f>PXIL!J36</f>
        <v>0</v>
      </c>
      <c r="AJ36" s="34">
        <f>PXIL!P36</f>
        <v>0</v>
      </c>
      <c r="AK36" s="34">
        <f>RTM_IEX!J36</f>
        <v>19.29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7.6127700000000003</v>
      </c>
      <c r="E37">
        <f>GT_NG!T37</f>
        <v>10.900848617574598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345.68250607130409</v>
      </c>
      <c r="P37" s="36">
        <v>74.930000000000007</v>
      </c>
      <c r="Q37" s="36">
        <v>7.7188653733098169</v>
      </c>
      <c r="R37" s="38">
        <v>21.2</v>
      </c>
      <c r="S37" s="38">
        <v>0</v>
      </c>
      <c r="T37" s="37">
        <f>SUMPRODUCT(LTA!J37:AN37,LTA!J$101:AN$101,LTA!J$105:AN$105)</f>
        <v>38.630000000000003</v>
      </c>
      <c r="U37" s="37">
        <f>SUMPRODUCT(LTA!J37:AN37,LTA!J$102:AN$102,LTA!J$105:AN$105)</f>
        <v>433.54894799999994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3.04</v>
      </c>
      <c r="AB37" s="75">
        <f>-STOA!P37</f>
        <v>0</v>
      </c>
      <c r="AC37">
        <f t="shared" si="0"/>
        <v>8.9027119103320764</v>
      </c>
      <c r="AD37">
        <f t="shared" si="1"/>
        <v>1050.9439440815818</v>
      </c>
      <c r="AE37">
        <f>'IDT-1'!F37</f>
        <v>-22.931999999999999</v>
      </c>
      <c r="AF37" s="24"/>
      <c r="AG37">
        <f t="shared" si="2"/>
        <v>1028.0119440815818</v>
      </c>
      <c r="AI37" s="34">
        <f>PXIL!J37</f>
        <v>0</v>
      </c>
      <c r="AJ37" s="34">
        <f>PXIL!P37</f>
        <v>0</v>
      </c>
      <c r="AK37" s="34">
        <f>RTM_IEX!J37</f>
        <v>57.87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7.6127700000000003</v>
      </c>
      <c r="E38">
        <f>GT_NG!T38</f>
        <v>10.900848617574598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334.71728624189768</v>
      </c>
      <c r="P38" s="36">
        <v>74.930000000000007</v>
      </c>
      <c r="Q38" s="36">
        <v>7.7188653733098169</v>
      </c>
      <c r="R38" s="38">
        <v>21.2</v>
      </c>
      <c r="S38" s="38">
        <v>0</v>
      </c>
      <c r="T38" s="37">
        <f>SUMPRODUCT(LTA!J38:AN38,LTA!J$101:AN$101,LTA!J$105:AN$105)</f>
        <v>47.93</v>
      </c>
      <c r="U38" s="37">
        <f>SUMPRODUCT(LTA!J38:AN38,LTA!J$102:AN$102,LTA!J$105:AN$105)</f>
        <v>442.73029199999996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3.04</v>
      </c>
      <c r="AB38" s="75">
        <f>-STOA!P38</f>
        <v>0</v>
      </c>
      <c r="AC38">
        <f t="shared" si="0"/>
        <v>9.1278833533650623</v>
      </c>
      <c r="AD38">
        <f t="shared" si="1"/>
        <v>1077.5248968091425</v>
      </c>
      <c r="AE38">
        <f>'IDT-1'!F38</f>
        <v>-26.395</v>
      </c>
      <c r="AF38" s="24"/>
      <c r="AG38">
        <f t="shared" si="2"/>
        <v>1051.1298968091426</v>
      </c>
      <c r="AI38" s="34">
        <f>PXIL!J38</f>
        <v>0</v>
      </c>
      <c r="AJ38" s="34">
        <f>PXIL!P38</f>
        <v>0</v>
      </c>
      <c r="AK38" s="34">
        <f>RTM_IEX!J38</f>
        <v>77.16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7.6127700000000003</v>
      </c>
      <c r="E39">
        <f>GT_NG!T39</f>
        <v>10.811497399397755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341.24102554174181</v>
      </c>
      <c r="P39" s="36">
        <v>74.930000000000007</v>
      </c>
      <c r="Q39" s="36">
        <v>7.7188653733098169</v>
      </c>
      <c r="R39" s="38">
        <v>21.2</v>
      </c>
      <c r="S39" s="38">
        <v>0</v>
      </c>
      <c r="T39" s="37">
        <f>SUMPRODUCT(LTA!J39:AN39,LTA!J$101:AN$101,LTA!J$105:AN$105)</f>
        <v>58.21</v>
      </c>
      <c r="U39" s="37">
        <f>SUMPRODUCT(LTA!J39:AN39,LTA!J$102:AN$102,LTA!J$105:AN$105)</f>
        <v>440.83152999999999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2.94</v>
      </c>
      <c r="AB39" s="75">
        <f>-STOA!P39</f>
        <v>0</v>
      </c>
      <c r="AC39">
        <f t="shared" si="0"/>
        <v>8.8464466124510679</v>
      </c>
      <c r="AD39">
        <f t="shared" si="1"/>
        <v>1044.301959631724</v>
      </c>
      <c r="AE39">
        <f>'IDT-1'!F39</f>
        <v>0</v>
      </c>
      <c r="AF39" s="24"/>
      <c r="AG39">
        <f t="shared" si="2"/>
        <v>1044.301959631724</v>
      </c>
      <c r="AI39" s="34">
        <f>PXIL!J39</f>
        <v>0</v>
      </c>
      <c r="AJ39" s="34">
        <f>PXIL!P39</f>
        <v>0</v>
      </c>
      <c r="AK39" s="34">
        <f>RTM_IEX!J39</f>
        <v>28.94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7.6127700000000003</v>
      </c>
      <c r="E40">
        <f>GT_NG!T40</f>
        <v>10.811497399397755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348.10246658520498</v>
      </c>
      <c r="P40" s="36">
        <v>74.930000000000007</v>
      </c>
      <c r="Q40" s="36">
        <v>26.69</v>
      </c>
      <c r="R40" s="38">
        <v>21.2</v>
      </c>
      <c r="S40" s="38">
        <v>0</v>
      </c>
      <c r="T40" s="37">
        <f>SUMPRODUCT(LTA!J40:AN40,LTA!J$101:AN$101,LTA!J$105:AN$105)</f>
        <v>66.41</v>
      </c>
      <c r="U40" s="37">
        <f>SUMPRODUCT(LTA!J40:AN40,LTA!J$102:AN$102,LTA!J$105:AN$105)</f>
        <v>449.28342399999997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2.94</v>
      </c>
      <c r="AB40" s="75">
        <f>-STOA!P40</f>
        <v>0</v>
      </c>
      <c r="AC40">
        <f t="shared" si="0"/>
        <v>9.2842921576803565</v>
      </c>
      <c r="AD40">
        <f t="shared" si="1"/>
        <v>1095.988583756648</v>
      </c>
      <c r="AE40">
        <f>'IDT-1'!F40</f>
        <v>0</v>
      </c>
      <c r="AF40" s="24"/>
      <c r="AG40">
        <f t="shared" si="2"/>
        <v>1095.988583756648</v>
      </c>
      <c r="AI40" s="34">
        <f>PXIL!J40</f>
        <v>0</v>
      </c>
      <c r="AJ40" s="34">
        <f>PXIL!P40</f>
        <v>0</v>
      </c>
      <c r="AK40" s="34">
        <f>RTM_IEX!J40</f>
        <v>38.58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7.6127700000000003</v>
      </c>
      <c r="E41">
        <f>GT_NG!T41</f>
        <v>10.811497399397755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330.75715381120568</v>
      </c>
      <c r="P41" s="36">
        <v>74.930000000000007</v>
      </c>
      <c r="Q41" s="36">
        <v>26.69</v>
      </c>
      <c r="R41" s="38">
        <v>21.2</v>
      </c>
      <c r="S41" s="38">
        <v>0</v>
      </c>
      <c r="T41" s="37">
        <f>SUMPRODUCT(LTA!J41:AN41,LTA!J$101:AN$101,LTA!J$105:AN$105)</f>
        <v>71.47</v>
      </c>
      <c r="U41" s="37">
        <f>SUMPRODUCT(LTA!J41:AN41,LTA!J$102:AN$102,LTA!J$105:AN$105)</f>
        <v>506.72792399999997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2.94</v>
      </c>
      <c r="AB41" s="75">
        <f>-STOA!P41</f>
        <v>0</v>
      </c>
      <c r="AC41">
        <f t="shared" si="0"/>
        <v>9.663629330378761</v>
      </c>
      <c r="AD41">
        <f t="shared" si="1"/>
        <v>1140.76843380995</v>
      </c>
      <c r="AE41">
        <f>'IDT-1'!F41</f>
        <v>0</v>
      </c>
      <c r="AF41" s="24"/>
      <c r="AG41">
        <f t="shared" si="2"/>
        <v>1140.76843380995</v>
      </c>
      <c r="AI41" s="34">
        <f>PXIL!J41</f>
        <v>0</v>
      </c>
      <c r="AJ41" s="34">
        <f>PXIL!P41</f>
        <v>0</v>
      </c>
      <c r="AK41" s="34">
        <f>RTM_IEX!J41</f>
        <v>38.58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7.6127700000000003</v>
      </c>
      <c r="E42">
        <f>GT_NG!T42</f>
        <v>10.811497399397755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330.75717353431793</v>
      </c>
      <c r="P42" s="36">
        <v>74.929999999999993</v>
      </c>
      <c r="Q42" s="36">
        <v>26.69</v>
      </c>
      <c r="R42" s="38">
        <v>20.7</v>
      </c>
      <c r="S42" s="38">
        <v>0</v>
      </c>
      <c r="T42" s="37">
        <f>SUMPRODUCT(LTA!J42:AN42,LTA!J$101:AN$101,LTA!J$105:AN$105)</f>
        <v>81.37</v>
      </c>
      <c r="U42" s="37">
        <f>SUMPRODUCT(LTA!J42:AN42,LTA!J$102:AN$102,LTA!J$105:AN$105)</f>
        <v>513.49721999999997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2.94</v>
      </c>
      <c r="AB42" s="75">
        <f>-STOA!P42</f>
        <v>0</v>
      </c>
      <c r="AC42">
        <f t="shared" si="0"/>
        <v>9.7993675824529056</v>
      </c>
      <c r="AD42">
        <f t="shared" si="1"/>
        <v>1156.7920112809882</v>
      </c>
      <c r="AE42">
        <f>'IDT-1'!F42</f>
        <v>0</v>
      </c>
      <c r="AF42" s="24"/>
      <c r="AG42">
        <f t="shared" si="2"/>
        <v>1156.7920112809882</v>
      </c>
      <c r="AI42" s="34">
        <f>PXIL!J42</f>
        <v>0</v>
      </c>
      <c r="AJ42" s="34">
        <f>PXIL!P42</f>
        <v>0</v>
      </c>
      <c r="AK42" s="34">
        <f>RTM_IEX!J42</f>
        <v>38.57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7.6127700000000003</v>
      </c>
      <c r="E43">
        <f>GT_NG!T43</f>
        <v>10.811497399397755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331.42063625144169</v>
      </c>
      <c r="P43" s="36">
        <v>75.426806655095049</v>
      </c>
      <c r="Q43" s="36">
        <v>26.93</v>
      </c>
      <c r="R43" s="38">
        <v>20.699999999999996</v>
      </c>
      <c r="S43" s="38">
        <v>0</v>
      </c>
      <c r="T43" s="37">
        <f>SUMPRODUCT(LTA!J43:AN43,LTA!J$101:AN$101,LTA!J$105:AN$105)</f>
        <v>82.19</v>
      </c>
      <c r="U43" s="37">
        <f>SUMPRODUCT(LTA!J43:AN43,LTA!J$102:AN$102,LTA!J$105:AN$105)</f>
        <v>518.97295800000006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2.94</v>
      </c>
      <c r="AB43" s="75">
        <f>-STOA!P43</f>
        <v>0</v>
      </c>
      <c r="AC43">
        <f t="shared" si="0"/>
        <v>9.7831220443795441</v>
      </c>
      <c r="AD43">
        <f t="shared" si="1"/>
        <v>1154.8742641912806</v>
      </c>
      <c r="AE43">
        <f>'IDT-1'!F43</f>
        <v>0</v>
      </c>
      <c r="AF43" s="24"/>
      <c r="AG43">
        <f t="shared" si="2"/>
        <v>1154.8742641912806</v>
      </c>
      <c r="AI43" s="34">
        <f>PXIL!J43</f>
        <v>0</v>
      </c>
      <c r="AJ43" s="34">
        <f>PXIL!P43</f>
        <v>0</v>
      </c>
      <c r="AK43" s="34">
        <f>RTM_IEX!J43</f>
        <v>28.94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7.6127700000000003</v>
      </c>
      <c r="E44">
        <f>GT_NG!T44</f>
        <v>10.811497399397755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331.42063252343502</v>
      </c>
      <c r="P44" s="36">
        <v>75.509999999999991</v>
      </c>
      <c r="Q44" s="36">
        <v>26.93</v>
      </c>
      <c r="R44" s="38">
        <v>20.699999999999996</v>
      </c>
      <c r="S44" s="38">
        <v>0</v>
      </c>
      <c r="T44" s="37">
        <f>SUMPRODUCT(LTA!J44:AN44,LTA!J$101:AN$101,LTA!J$105:AN$105)</f>
        <v>84.9</v>
      </c>
      <c r="U44" s="37">
        <f>SUMPRODUCT(LTA!J44:AN44,LTA!J$102:AN$102,LTA!J$105:AN$105)</f>
        <v>523.12595999999996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2.94</v>
      </c>
      <c r="AB44" s="75">
        <f>-STOA!P44</f>
        <v>0</v>
      </c>
      <c r="AC44">
        <f t="shared" si="0"/>
        <v>9.8413860539614895</v>
      </c>
      <c r="AD44">
        <f t="shared" si="1"/>
        <v>1161.7521917985969</v>
      </c>
      <c r="AE44">
        <f>'IDT-1'!F44</f>
        <v>0</v>
      </c>
      <c r="AF44" s="24"/>
      <c r="AG44">
        <f t="shared" si="2"/>
        <v>1161.7521917985969</v>
      </c>
      <c r="AI44" s="34">
        <f>PXIL!J44</f>
        <v>0</v>
      </c>
      <c r="AJ44" s="34">
        <f>PXIL!P44</f>
        <v>0</v>
      </c>
      <c r="AK44" s="34">
        <f>RTM_IEX!J44</f>
        <v>28.93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7.6127700000000003</v>
      </c>
      <c r="E45">
        <f>GT_NG!T45</f>
        <v>10.811497399397755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327.64975208452904</v>
      </c>
      <c r="P45" s="36">
        <v>74.930000000000007</v>
      </c>
      <c r="Q45" s="36">
        <v>26.69</v>
      </c>
      <c r="R45" s="38">
        <v>20.700000000000003</v>
      </c>
      <c r="S45" s="38">
        <v>0</v>
      </c>
      <c r="T45" s="37">
        <f>SUMPRODUCT(LTA!J45:AN45,LTA!J$101:AN$101,LTA!J$105:AN$105)</f>
        <v>87.55</v>
      </c>
      <c r="U45" s="37">
        <f>SUMPRODUCT(LTA!J45:AN45,LTA!J$102:AN$102,LTA!J$105:AN$105)</f>
        <v>523.62198599999999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2.94</v>
      </c>
      <c r="AB45" s="75">
        <f>-STOA!P45</f>
        <v>0</v>
      </c>
      <c r="AC45">
        <f t="shared" si="0"/>
        <v>9.8293332766746779</v>
      </c>
      <c r="AD45">
        <f t="shared" si="1"/>
        <v>1160.3293901369775</v>
      </c>
      <c r="AE45">
        <f>'IDT-1'!F45</f>
        <v>0</v>
      </c>
      <c r="AF45" s="24"/>
      <c r="AG45">
        <f t="shared" si="2"/>
        <v>1160.3293901369775</v>
      </c>
      <c r="AI45" s="34">
        <f>PXIL!J45</f>
        <v>0</v>
      </c>
      <c r="AJ45" s="34">
        <f>PXIL!P45</f>
        <v>0</v>
      </c>
      <c r="AK45" s="34">
        <f>RTM_IEX!J45</f>
        <v>28.94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7.6127700000000003</v>
      </c>
      <c r="E46">
        <f>GT_NG!T46</f>
        <v>10.811497399397755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327.64972421216532</v>
      </c>
      <c r="P46" s="36">
        <v>74.930000000000007</v>
      </c>
      <c r="Q46" s="36">
        <v>26.69</v>
      </c>
      <c r="R46" s="38">
        <v>20.7</v>
      </c>
      <c r="S46" s="38">
        <v>0</v>
      </c>
      <c r="T46" s="37">
        <f>SUMPRODUCT(LTA!J46:AN46,LTA!J$101:AN$101,LTA!J$105:AN$105)</f>
        <v>88.16</v>
      </c>
      <c r="U46" s="37">
        <f>SUMPRODUCT(LTA!J46:AN46,LTA!J$102:AN$102,LTA!J$105:AN$105)</f>
        <v>527.15252399999997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2.94</v>
      </c>
      <c r="AB46" s="75">
        <f>-STOA!P46</f>
        <v>0</v>
      </c>
      <c r="AC46">
        <f t="shared" si="0"/>
        <v>9.7830535617468239</v>
      </c>
      <c r="AD46">
        <f t="shared" si="1"/>
        <v>1154.8661799795418</v>
      </c>
      <c r="AE46">
        <f>'IDT-1'!F46</f>
        <v>0</v>
      </c>
      <c r="AF46" s="24"/>
      <c r="AG46">
        <f t="shared" si="2"/>
        <v>1154.8661799795418</v>
      </c>
      <c r="AI46" s="34">
        <f>PXIL!J46</f>
        <v>0</v>
      </c>
      <c r="AJ46" s="34">
        <f>PXIL!P46</f>
        <v>0</v>
      </c>
      <c r="AK46" s="34">
        <f>RTM_IEX!J46</f>
        <v>19.29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7.6127700000000003</v>
      </c>
      <c r="E47">
        <f>GT_NG!T47</f>
        <v>10.122125687807705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339.35778980760085</v>
      </c>
      <c r="P47" s="36">
        <v>74.930000000000007</v>
      </c>
      <c r="Q47" s="36">
        <v>26.69</v>
      </c>
      <c r="R47" s="38">
        <v>20.700000000000003</v>
      </c>
      <c r="S47" s="38">
        <v>0</v>
      </c>
      <c r="T47" s="37">
        <f>SUMPRODUCT(LTA!J47:AN47,LTA!J$101:AN$101,LTA!J$105:AN$105)</f>
        <v>88.67</v>
      </c>
      <c r="U47" s="37">
        <f>SUMPRODUCT(LTA!J47:AN47,LTA!J$102:AN$102,LTA!J$105:AN$105)</f>
        <v>530.00443399999995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2.94</v>
      </c>
      <c r="AB47" s="75">
        <f>-STOA!P47</f>
        <v>0</v>
      </c>
      <c r="AC47">
        <f t="shared" si="0"/>
        <v>9.741814634371126</v>
      </c>
      <c r="AD47">
        <f t="shared" si="1"/>
        <v>1149.9980227907629</v>
      </c>
      <c r="AE47">
        <f>'IDT-1'!F47</f>
        <v>0</v>
      </c>
      <c r="AF47" s="24"/>
      <c r="AG47">
        <f t="shared" si="2"/>
        <v>1149.9980227907629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7.6127700000000003</v>
      </c>
      <c r="E48">
        <f>GT_NG!T48</f>
        <v>10.122125687807705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339.35778980760085</v>
      </c>
      <c r="P48" s="36">
        <v>74.930000000000007</v>
      </c>
      <c r="Q48" s="36">
        <v>26.69</v>
      </c>
      <c r="R48" s="38">
        <v>20.700000000000003</v>
      </c>
      <c r="S48" s="38">
        <v>0</v>
      </c>
      <c r="T48" s="37">
        <f>SUMPRODUCT(LTA!J48:AN48,LTA!J$101:AN$101,LTA!J$105:AN$105)</f>
        <v>90.05</v>
      </c>
      <c r="U48" s="37">
        <f>SUMPRODUCT(LTA!J48:AN48,LTA!J$102:AN$102,LTA!J$105:AN$105)</f>
        <v>532.15387999999996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2.94</v>
      </c>
      <c r="AB48" s="75">
        <f>-STOA!P48</f>
        <v>0</v>
      </c>
      <c r="AC48">
        <f t="shared" si="0"/>
        <v>9.7714619807711252</v>
      </c>
      <c r="AD48">
        <f t="shared" si="1"/>
        <v>1153.4978214443629</v>
      </c>
      <c r="AE48">
        <f>'IDT-1'!F48</f>
        <v>0</v>
      </c>
      <c r="AF48" s="24"/>
      <c r="AG48">
        <f t="shared" si="2"/>
        <v>1153.4978214443629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7.6127700000000003</v>
      </c>
      <c r="E49">
        <f>GT_NG!T49</f>
        <v>10.122125687807705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326.99634249831479</v>
      </c>
      <c r="P49" s="36">
        <v>74.930000000000007</v>
      </c>
      <c r="Q49" s="36">
        <v>26.69</v>
      </c>
      <c r="R49" s="38">
        <v>20.700000000000003</v>
      </c>
      <c r="S49" s="38">
        <v>0</v>
      </c>
      <c r="T49" s="37">
        <f>SUMPRODUCT(LTA!J49:AN49,LTA!J$101:AN$101,LTA!J$105:AN$105)</f>
        <v>91.14</v>
      </c>
      <c r="U49" s="37">
        <f>SUMPRODUCT(LTA!J49:AN49,LTA!J$102:AN$102,LTA!J$105:AN$105)</f>
        <v>533.26264399999991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2.94</v>
      </c>
      <c r="AB49" s="75">
        <f>-STOA!P49</f>
        <v>0</v>
      </c>
      <c r="AC49">
        <f t="shared" si="0"/>
        <v>9.9696794409731204</v>
      </c>
      <c r="AD49">
        <f t="shared" si="1"/>
        <v>1176.8969206748748</v>
      </c>
      <c r="AE49">
        <f>'IDT-1'!F49</f>
        <v>0</v>
      </c>
      <c r="AF49" s="24"/>
      <c r="AG49">
        <f t="shared" si="2"/>
        <v>1176.8969206748748</v>
      </c>
      <c r="AI49" s="34">
        <f>PXIL!J49</f>
        <v>0</v>
      </c>
      <c r="AJ49" s="34">
        <f>PXIL!P49</f>
        <v>0</v>
      </c>
      <c r="AK49" s="34">
        <f>RTM_IEX!J49</f>
        <v>33.76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7.6127700000000003</v>
      </c>
      <c r="E50">
        <f>GT_NG!T50</f>
        <v>9.9314047121980309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326.99652114502226</v>
      </c>
      <c r="P50" s="36">
        <v>74.930000000000007</v>
      </c>
      <c r="Q50" s="36">
        <v>26.69</v>
      </c>
      <c r="R50" s="38">
        <v>20.700000000000003</v>
      </c>
      <c r="S50" s="38">
        <v>0</v>
      </c>
      <c r="T50" s="37">
        <f>SUMPRODUCT(LTA!J50:AN50,LTA!J$101:AN$101,LTA!J$105:AN$105)</f>
        <v>92.16</v>
      </c>
      <c r="U50" s="37">
        <f>SUMPRODUCT(LTA!J50:AN50,LTA!J$102:AN$102,LTA!J$105:AN$105)</f>
        <v>534.13798399999996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2.94</v>
      </c>
      <c r="AB50" s="75">
        <f>-STOA!P50</f>
        <v>0</v>
      </c>
      <c r="AC50">
        <f t="shared" si="0"/>
        <v>9.9839157414103425</v>
      </c>
      <c r="AD50">
        <f t="shared" si="1"/>
        <v>1178.5774820455354</v>
      </c>
      <c r="AE50">
        <f>'IDT-1'!F50</f>
        <v>0</v>
      </c>
      <c r="AF50" s="24"/>
      <c r="AG50">
        <f t="shared" si="2"/>
        <v>1178.5774820455354</v>
      </c>
      <c r="AI50" s="34">
        <f>PXIL!J50</f>
        <v>0</v>
      </c>
      <c r="AJ50" s="34">
        <f>PXIL!P50</f>
        <v>0</v>
      </c>
      <c r="AK50" s="34">
        <f>RTM_IEX!J50</f>
        <v>33.75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7.6127700000000003</v>
      </c>
      <c r="E51">
        <f>GT_NG!T51</f>
        <v>9.9314047121980309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328.70108863405113</v>
      </c>
      <c r="P51" s="36">
        <v>74.930000000000007</v>
      </c>
      <c r="Q51" s="36">
        <v>26.69</v>
      </c>
      <c r="R51" s="38">
        <v>20.700000000000003</v>
      </c>
      <c r="S51" s="38">
        <v>0</v>
      </c>
      <c r="T51" s="37">
        <f>SUMPRODUCT(LTA!J51:AN51,LTA!J$101:AN$101,LTA!J$105:AN$105)</f>
        <v>91.16</v>
      </c>
      <c r="U51" s="37">
        <f>SUMPRODUCT(LTA!J51:AN51,LTA!J$102:AN$102,LTA!J$105:AN$105)</f>
        <v>536.50893599999995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2.94</v>
      </c>
      <c r="AB51" s="75">
        <f>-STOA!P51</f>
        <v>0</v>
      </c>
      <c r="AC51">
        <f t="shared" si="0"/>
        <v>9.8374660958914859</v>
      </c>
      <c r="AD51">
        <f t="shared" si="1"/>
        <v>1161.2894500816665</v>
      </c>
      <c r="AE51">
        <f>'IDT-1'!F51</f>
        <v>0</v>
      </c>
      <c r="AF51" s="24"/>
      <c r="AG51">
        <f t="shared" si="2"/>
        <v>1161.2894500816665</v>
      </c>
      <c r="AI51" s="34">
        <f>PXIL!J51</f>
        <v>0</v>
      </c>
      <c r="AJ51" s="34">
        <f>PXIL!P51</f>
        <v>0</v>
      </c>
      <c r="AK51" s="34">
        <f>RTM_IEX!J51</f>
        <v>14.47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7.6127700000000003</v>
      </c>
      <c r="E52">
        <f>GT_NG!T52</f>
        <v>9.9314047121980309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328.70226613168654</v>
      </c>
      <c r="P52" s="36">
        <v>74.930000000000007</v>
      </c>
      <c r="Q52" s="36">
        <v>26.686420332618024</v>
      </c>
      <c r="R52" s="38">
        <v>20.700000000000003</v>
      </c>
      <c r="S52" s="38">
        <v>0</v>
      </c>
      <c r="T52" s="37">
        <f>SUMPRODUCT(LTA!J52:AN52,LTA!J$101:AN$101,LTA!J$105:AN$105)</f>
        <v>91.16</v>
      </c>
      <c r="U52" s="37">
        <f>SUMPRODUCT(LTA!J52:AN52,LTA!J$102:AN$102,LTA!J$105:AN$105)</f>
        <v>535.26400799999999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2.94</v>
      </c>
      <c r="AB52" s="75">
        <f>-STOA!P52</f>
        <v>0</v>
      </c>
      <c r="AC52">
        <f t="shared" si="0"/>
        <v>9.8674765224656156</v>
      </c>
      <c r="AD52">
        <f t="shared" si="1"/>
        <v>1164.8321094853457</v>
      </c>
      <c r="AE52">
        <f>'IDT-1'!F52</f>
        <v>0</v>
      </c>
      <c r="AF52" s="24"/>
      <c r="AG52">
        <f t="shared" si="2"/>
        <v>1164.8321094853457</v>
      </c>
      <c r="AI52" s="34">
        <f>PXIL!J52</f>
        <v>0</v>
      </c>
      <c r="AJ52" s="34">
        <f>PXIL!P52</f>
        <v>0</v>
      </c>
      <c r="AK52" s="34">
        <f>RTM_IEX!J52</f>
        <v>19.29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7.6127700000000003</v>
      </c>
      <c r="E53">
        <f>GT_NG!T53</f>
        <v>9.9314047121980309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328.70246996341416</v>
      </c>
      <c r="P53" s="36">
        <v>74.930000000000007</v>
      </c>
      <c r="Q53" s="36">
        <v>26.69</v>
      </c>
      <c r="R53" s="38">
        <v>20.700000000000003</v>
      </c>
      <c r="S53" s="38">
        <v>0</v>
      </c>
      <c r="T53" s="37">
        <f>SUMPRODUCT(LTA!J53:AN53,LTA!J$101:AN$101,LTA!J$105:AN$105)</f>
        <v>91.16</v>
      </c>
      <c r="U53" s="37">
        <f>SUMPRODUCT(LTA!J53:AN53,LTA!J$102:AN$102,LTA!J$105:AN$105)</f>
        <v>533.25072599999987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2.94</v>
      </c>
      <c r="AB53" s="75">
        <f>-STOA!P53</f>
        <v>0</v>
      </c>
      <c r="AC53">
        <f t="shared" si="0"/>
        <v>9.688560735058136</v>
      </c>
      <c r="AD53">
        <f t="shared" si="1"/>
        <v>1143.7115267718627</v>
      </c>
      <c r="AE53">
        <f>'IDT-1'!F53</f>
        <v>0</v>
      </c>
      <c r="AF53" s="24"/>
      <c r="AG53">
        <f t="shared" si="2"/>
        <v>1143.7115267718627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7.6127700000000003</v>
      </c>
      <c r="E54">
        <f>GT_NG!T54</f>
        <v>9.9314047121980309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328.70159502021795</v>
      </c>
      <c r="P54" s="36">
        <v>74.930000000000007</v>
      </c>
      <c r="Q54" s="36">
        <v>26.69</v>
      </c>
      <c r="R54" s="38">
        <v>20.700000000000003</v>
      </c>
      <c r="S54" s="38">
        <v>0</v>
      </c>
      <c r="T54" s="37">
        <f>SUMPRODUCT(LTA!J54:AN54,LTA!J$101:AN$101,LTA!J$105:AN$105)</f>
        <v>91.12</v>
      </c>
      <c r="U54" s="37">
        <f>SUMPRODUCT(LTA!J54:AN54,LTA!J$102:AN$102,LTA!J$105:AN$105)</f>
        <v>509.19073399999996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2.94</v>
      </c>
      <c r="AB54" s="75">
        <f>-STOA!P54</f>
        <v>0</v>
      </c>
      <c r="AC54">
        <f t="shared" si="0"/>
        <v>9.4861134527352871</v>
      </c>
      <c r="AD54">
        <f t="shared" si="1"/>
        <v>1119.8131071109894</v>
      </c>
      <c r="AE54">
        <f>'IDT-1'!F54</f>
        <v>0</v>
      </c>
      <c r="AF54" s="24"/>
      <c r="AG54">
        <f t="shared" si="2"/>
        <v>1119.8131071109894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7.6127700000000003</v>
      </c>
      <c r="E55">
        <f>GT_NG!T55</f>
        <v>9.9314047121980309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311.86197691422444</v>
      </c>
      <c r="P55" s="36">
        <v>43.94</v>
      </c>
      <c r="Q55" s="36">
        <v>7.7175753768844215</v>
      </c>
      <c r="R55" s="38">
        <v>20.700000000000003</v>
      </c>
      <c r="S55" s="38">
        <v>0</v>
      </c>
      <c r="T55" s="37">
        <f>SUMPRODUCT(LTA!J55:AN55,LTA!J$101:AN$101,LTA!J$105:AN$105)</f>
        <v>91.07</v>
      </c>
      <c r="U55" s="37">
        <f>SUMPRODUCT(LTA!J55:AN55,LTA!J$102:AN$102,LTA!J$105:AN$105)</f>
        <v>476.58088199999997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2.94</v>
      </c>
      <c r="AB55" s="75">
        <f>-STOA!P55</f>
        <v>0</v>
      </c>
      <c r="AC55">
        <f t="shared" si="0"/>
        <v>8.7777009028841064</v>
      </c>
      <c r="AD55">
        <f t="shared" si="1"/>
        <v>1006.0596249317316</v>
      </c>
      <c r="AE55">
        <f>'IDT-1'!F55</f>
        <v>0</v>
      </c>
      <c r="AF55" s="24"/>
      <c r="AG55">
        <f t="shared" si="2"/>
        <v>1006.0596249317316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7.6127700000000003</v>
      </c>
      <c r="E56">
        <f>GT_NG!T56</f>
        <v>9.9314047121980309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311.86197691422444</v>
      </c>
      <c r="P56" s="36">
        <v>19.290000000000003</v>
      </c>
      <c r="Q56" s="36">
        <v>7.7175753768844215</v>
      </c>
      <c r="R56" s="38">
        <v>20.700000000000003</v>
      </c>
      <c r="S56" s="38">
        <v>0</v>
      </c>
      <c r="T56" s="37">
        <f>SUMPRODUCT(LTA!J56:AN56,LTA!J$101:AN$101,LTA!J$105:AN$105)</f>
        <v>84.63</v>
      </c>
      <c r="U56" s="37">
        <f>SUMPRODUCT(LTA!J56:AN56,LTA!J$102:AN$102,LTA!J$105:AN$105)</f>
        <v>472.26253800000001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2.94</v>
      </c>
      <c r="AB56" s="75">
        <f>-STOA!P56</f>
        <v>0</v>
      </c>
      <c r="AC56">
        <f t="shared" si="0"/>
        <v>8.4802708132841076</v>
      </c>
      <c r="AD56">
        <f t="shared" si="1"/>
        <v>970.94871102133175</v>
      </c>
      <c r="AE56">
        <f>'IDT-1'!F56</f>
        <v>0</v>
      </c>
      <c r="AF56" s="24"/>
      <c r="AG56">
        <f t="shared" si="2"/>
        <v>970.94871102133175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7.6127700000000003</v>
      </c>
      <c r="E57">
        <f>GT_NG!T57</f>
        <v>9.9314047121980309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311.5870532181392</v>
      </c>
      <c r="P57" s="36">
        <v>47.08</v>
      </c>
      <c r="Q57" s="36">
        <v>7.7175753768844215</v>
      </c>
      <c r="R57" s="38">
        <v>20.700000000000003</v>
      </c>
      <c r="S57" s="38">
        <v>0</v>
      </c>
      <c r="T57" s="37">
        <f>SUMPRODUCT(LTA!J57:AN57,LTA!J$101:AN$101,LTA!J$105:AN$105)</f>
        <v>77.23</v>
      </c>
      <c r="U57" s="37">
        <f>SUMPRODUCT(LTA!J57:AN57,LTA!J$102:AN$102,LTA!J$105:AN$105)</f>
        <v>471.21213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2.94</v>
      </c>
      <c r="AB57" s="75">
        <f>-STOA!P57</f>
        <v>0</v>
      </c>
      <c r="AC57">
        <f t="shared" si="0"/>
        <v>8.6404140270369911</v>
      </c>
      <c r="AD57">
        <f t="shared" si="1"/>
        <v>989.85323611149352</v>
      </c>
      <c r="AE57">
        <f>'IDT-1'!F57</f>
        <v>0</v>
      </c>
      <c r="AF57" s="24"/>
      <c r="AG57">
        <f t="shared" si="2"/>
        <v>989.85323611149352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7.6127700000000003</v>
      </c>
      <c r="E58">
        <f>GT_NG!T58</f>
        <v>9.9314047121980309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311.5870532181392</v>
      </c>
      <c r="P58" s="36">
        <v>48.22</v>
      </c>
      <c r="Q58" s="36">
        <v>7.7175753768844215</v>
      </c>
      <c r="R58" s="38">
        <v>20.700000000000003</v>
      </c>
      <c r="S58" s="38">
        <v>0</v>
      </c>
      <c r="T58" s="37">
        <f>SUMPRODUCT(LTA!J58:AN58,LTA!J$101:AN$101,LTA!J$105:AN$105)</f>
        <v>71.7</v>
      </c>
      <c r="U58" s="37">
        <f>SUMPRODUCT(LTA!J58:AN58,LTA!J$102:AN$102,LTA!J$105:AN$105)</f>
        <v>465.54187199999996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2.94</v>
      </c>
      <c r="AB58" s="75">
        <f>-STOA!P58</f>
        <v>0</v>
      </c>
      <c r="AC58">
        <f t="shared" si="0"/>
        <v>8.428840493963655</v>
      </c>
      <c r="AD58">
        <f t="shared" si="1"/>
        <v>995.00455164456685</v>
      </c>
      <c r="AE58">
        <f>'IDT-1'!F58</f>
        <v>0</v>
      </c>
      <c r="AF58" s="24"/>
      <c r="AG58">
        <f t="shared" si="2"/>
        <v>995.00455164456685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7.6127700000000003</v>
      </c>
      <c r="E59">
        <f>GT_NG!T59</f>
        <v>9.9314047121980309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311.18900419085696</v>
      </c>
      <c r="P59" s="36">
        <v>74.929999999999993</v>
      </c>
      <c r="Q59" s="36">
        <v>7.7182569428764962</v>
      </c>
      <c r="R59" s="38">
        <v>20.700000000000003</v>
      </c>
      <c r="S59" s="38">
        <v>0</v>
      </c>
      <c r="T59" s="37">
        <f>SUMPRODUCT(LTA!J59:AN59,LTA!J$101:AN$101,LTA!J$105:AN$105)</f>
        <v>67.3</v>
      </c>
      <c r="U59" s="37">
        <f>SUMPRODUCT(LTA!J59:AN59,LTA!J$102:AN$102,LTA!J$105:AN$105)</f>
        <v>459.31572599999993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2.94</v>
      </c>
      <c r="AB59" s="75">
        <f>-STOA!P59</f>
        <v>0</v>
      </c>
      <c r="AC59">
        <f t="shared" si="0"/>
        <v>8.5606069808888172</v>
      </c>
      <c r="AD59">
        <f t="shared" si="1"/>
        <v>1010.5592716963514</v>
      </c>
      <c r="AE59">
        <f>'IDT-1'!F59</f>
        <v>0</v>
      </c>
      <c r="AF59" s="24"/>
      <c r="AG59">
        <f t="shared" si="2"/>
        <v>1010.5592716963514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7.6127700000000003</v>
      </c>
      <c r="E60">
        <f>GT_NG!T60</f>
        <v>9.9314047121980309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327.62587184179711</v>
      </c>
      <c r="P60" s="36">
        <v>74.930000000000007</v>
      </c>
      <c r="Q60" s="36">
        <v>26.685780904204869</v>
      </c>
      <c r="R60" s="38">
        <v>20.700000000000003</v>
      </c>
      <c r="S60" s="38">
        <v>0</v>
      </c>
      <c r="T60" s="37">
        <f>SUMPRODUCT(LTA!J60:AN60,LTA!J$101:AN$101,LTA!J$105:AN$105)</f>
        <v>64.73</v>
      </c>
      <c r="U60" s="37">
        <f>SUMPRODUCT(LTA!J60:AN60,LTA!J$102:AN$102,LTA!J$105:AN$105)</f>
        <v>451.94341799999995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2.94</v>
      </c>
      <c r="AB60" s="75">
        <f>-STOA!P60</f>
        <v>0</v>
      </c>
      <c r="AC60">
        <f t="shared" si="0"/>
        <v>8.7744884832318721</v>
      </c>
      <c r="AD60">
        <f t="shared" si="1"/>
        <v>1035.8074738062769</v>
      </c>
      <c r="AE60">
        <f>'IDT-1'!F60</f>
        <v>0</v>
      </c>
      <c r="AF60" s="24"/>
      <c r="AG60">
        <f t="shared" si="2"/>
        <v>1035.8074738062769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7.6127700000000003</v>
      </c>
      <c r="E61">
        <f>GT_NG!T61</f>
        <v>9.9314047121980309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325.61483091087081</v>
      </c>
      <c r="P61" s="36">
        <v>74.933341807153695</v>
      </c>
      <c r="Q61" s="36">
        <v>26.686079612220915</v>
      </c>
      <c r="R61" s="38">
        <v>20.700000000000003</v>
      </c>
      <c r="S61" s="38">
        <v>0</v>
      </c>
      <c r="T61" s="37">
        <f>SUMPRODUCT(LTA!J61:AN61,LTA!J$101:AN$101,LTA!J$105:AN$105)</f>
        <v>60.93</v>
      </c>
      <c r="U61" s="37">
        <f>SUMPRODUCT(LTA!J61:AN61,LTA!J$102:AN$102,LTA!J$105:AN$105)</f>
        <v>494.09864599999997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2.94</v>
      </c>
      <c r="AB61" s="75">
        <f>-STOA!P61</f>
        <v>0</v>
      </c>
      <c r="AC61">
        <f t="shared" si="0"/>
        <v>9.3339449666861913</v>
      </c>
      <c r="AD61">
        <f t="shared" si="1"/>
        <v>1041.5958449070661</v>
      </c>
      <c r="AE61">
        <f>'IDT-1'!F61</f>
        <v>0</v>
      </c>
      <c r="AF61" s="24"/>
      <c r="AG61">
        <f t="shared" si="2"/>
        <v>1041.5958449070661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7.6127700000000003</v>
      </c>
      <c r="E62">
        <f>GT_NG!T62</f>
        <v>10.498621271806416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330.2198456524581</v>
      </c>
      <c r="P62" s="36">
        <v>74.933341807153695</v>
      </c>
      <c r="Q62" s="36">
        <v>26.686566319310433</v>
      </c>
      <c r="R62" s="38">
        <v>21.2</v>
      </c>
      <c r="S62" s="38">
        <v>0</v>
      </c>
      <c r="T62" s="37">
        <f>SUMPRODUCT(LTA!J62:AN62,LTA!J$101:AN$101,LTA!J$105:AN$105)</f>
        <v>52.97</v>
      </c>
      <c r="U62" s="37">
        <f>SUMPRODUCT(LTA!J62:AN62,LTA!J$102:AN$102,LTA!J$105:AN$105)</f>
        <v>485.66620399999994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2.94</v>
      </c>
      <c r="AB62" s="75">
        <f>-STOA!P62</f>
        <v>0</v>
      </c>
      <c r="AC62">
        <f t="shared" si="0"/>
        <v>9.1591877079068968</v>
      </c>
      <c r="AD62">
        <f t="shared" si="1"/>
        <v>1041.0508781741305</v>
      </c>
      <c r="AE62">
        <f>'IDT-1'!F62</f>
        <v>0</v>
      </c>
      <c r="AF62" s="24"/>
      <c r="AG62">
        <f t="shared" si="2"/>
        <v>1041.0508781741305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7.6127700000000003</v>
      </c>
      <c r="E63">
        <f>GT_NG!T63</f>
        <v>10.498621271806416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331.56155703066469</v>
      </c>
      <c r="P63" s="36">
        <v>74.930000000000007</v>
      </c>
      <c r="Q63" s="36">
        <v>26.69</v>
      </c>
      <c r="R63" s="38">
        <v>21.2</v>
      </c>
      <c r="S63" s="38">
        <v>0</v>
      </c>
      <c r="T63" s="37">
        <f>SUMPRODUCT(LTA!J63:AN63,LTA!J$101:AN$101,LTA!J$105:AN$105)</f>
        <v>51.99</v>
      </c>
      <c r="U63" s="37">
        <f>SUMPRODUCT(LTA!J63:AN63,LTA!J$102:AN$102,LTA!J$105:AN$105)</f>
        <v>476.186916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2.94</v>
      </c>
      <c r="AB63" s="75">
        <f>-STOA!P63</f>
        <v>0</v>
      </c>
      <c r="AC63">
        <f t="shared" si="0"/>
        <v>9.0082212679993408</v>
      </c>
      <c r="AD63">
        <f t="shared" si="1"/>
        <v>1043.3143609641972</v>
      </c>
      <c r="AE63">
        <f>'IDT-1'!F63</f>
        <v>0</v>
      </c>
      <c r="AF63" s="24"/>
      <c r="AG63">
        <f t="shared" si="2"/>
        <v>1043.3143609641972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7.6127700000000003</v>
      </c>
      <c r="E64">
        <f>GT_NG!T64</f>
        <v>10.498621271806416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331.85201464648156</v>
      </c>
      <c r="P64" s="36">
        <v>74.930000000000007</v>
      </c>
      <c r="Q64" s="36">
        <v>26.69</v>
      </c>
      <c r="R64" s="38">
        <v>21.2</v>
      </c>
      <c r="S64" s="38">
        <v>0</v>
      </c>
      <c r="T64" s="37">
        <f>SUMPRODUCT(LTA!J64:AN64,LTA!J$101:AN$101,LTA!J$105:AN$105)</f>
        <v>45.019999999999996</v>
      </c>
      <c r="U64" s="37">
        <f>SUMPRODUCT(LTA!J64:AN64,LTA!J$102:AN$102,LTA!J$105:AN$105)</f>
        <v>466.05242400000003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2.94</v>
      </c>
      <c r="AB64" s="75">
        <f>-STOA!P64</f>
        <v>0</v>
      </c>
      <c r="AC64">
        <f t="shared" si="0"/>
        <v>8.7822718019233132</v>
      </c>
      <c r="AD64">
        <f t="shared" si="1"/>
        <v>1036.7262760460901</v>
      </c>
      <c r="AE64">
        <f>'IDT-1'!F64</f>
        <v>0</v>
      </c>
      <c r="AF64" s="24"/>
      <c r="AG64">
        <f t="shared" si="2"/>
        <v>1036.7262760460901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7.6127700000000003</v>
      </c>
      <c r="E65">
        <f>GT_NG!T65</f>
        <v>10.498621271806416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364.9188246136577</v>
      </c>
      <c r="P65" s="36">
        <v>74.930000000000007</v>
      </c>
      <c r="Q65" s="36">
        <v>26.69</v>
      </c>
      <c r="R65" s="38">
        <v>21.200000000000003</v>
      </c>
      <c r="S65" s="38">
        <v>0</v>
      </c>
      <c r="T65" s="37">
        <f>SUMPRODUCT(LTA!J65:AN65,LTA!J$101:AN$101,LTA!J$105:AN$105)</f>
        <v>39.93</v>
      </c>
      <c r="U65" s="37">
        <f>SUMPRODUCT(LTA!J65:AN65,LTA!J$102:AN$102,LTA!J$105:AN$105)</f>
        <v>455.33437200000003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2.94</v>
      </c>
      <c r="AB65" s="75">
        <f>-STOA!P65</f>
        <v>0</v>
      </c>
      <c r="AC65">
        <f t="shared" si="0"/>
        <v>9.0966685233453752</v>
      </c>
      <c r="AD65">
        <f t="shared" si="1"/>
        <v>1033.6706372918443</v>
      </c>
      <c r="AE65">
        <f>'IDT-1'!F65</f>
        <v>0</v>
      </c>
      <c r="AF65" s="24"/>
      <c r="AG65">
        <f t="shared" si="2"/>
        <v>1033.6706372918443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7.6127700000000003</v>
      </c>
      <c r="E66">
        <f>GT_NG!T66</f>
        <v>10.498621271806416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369.52385737018187</v>
      </c>
      <c r="P66" s="36">
        <v>74.930000000000007</v>
      </c>
      <c r="Q66" s="36">
        <v>26.69</v>
      </c>
      <c r="R66" s="38">
        <v>21.200000000000003</v>
      </c>
      <c r="S66" s="38">
        <v>0</v>
      </c>
      <c r="T66" s="37">
        <f>SUMPRODUCT(LTA!J66:AN66,LTA!J$101:AN$101,LTA!J$105:AN$105)</f>
        <v>36.83</v>
      </c>
      <c r="U66" s="37">
        <f>SUMPRODUCT(LTA!J66:AN66,LTA!J$102:AN$102,LTA!J$105:AN$105)</f>
        <v>445.349198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2.94</v>
      </c>
      <c r="AB66" s="75">
        <f>-STOA!P66</f>
        <v>0</v>
      </c>
      <c r="AC66">
        <f t="shared" si="0"/>
        <v>8.856012182402397</v>
      </c>
      <c r="AD66">
        <f t="shared" si="1"/>
        <v>1045.4311523893116</v>
      </c>
      <c r="AE66">
        <f>'IDT-1'!F66</f>
        <v>0</v>
      </c>
      <c r="AF66" s="24"/>
      <c r="AG66">
        <f t="shared" si="2"/>
        <v>1045.4311523893116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7.6127700000000003</v>
      </c>
      <c r="E67">
        <f>GT_NG!T67</f>
        <v>10.498621271806416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399.36980021113925</v>
      </c>
      <c r="P67" s="36">
        <v>74.930000000000007</v>
      </c>
      <c r="Q67" s="36">
        <v>26.69</v>
      </c>
      <c r="R67" s="38">
        <v>21.7</v>
      </c>
      <c r="S67" s="38">
        <v>0</v>
      </c>
      <c r="T67" s="37">
        <f>SUMPRODUCT(LTA!J67:AN67,LTA!J$101:AN$101,LTA!J$105:AN$105)</f>
        <v>31.67</v>
      </c>
      <c r="U67" s="37">
        <f>SUMPRODUCT(LTA!J67:AN67,LTA!J$102:AN$102,LTA!J$105:AN$105)</f>
        <v>434.34402400000005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2.94</v>
      </c>
      <c r="AB67" s="75">
        <f>-STOA!P67</f>
        <v>0</v>
      </c>
      <c r="AC67">
        <f t="shared" si="0"/>
        <v>9.05984221791533</v>
      </c>
      <c r="AD67">
        <f t="shared" si="1"/>
        <v>1049.408091194756</v>
      </c>
      <c r="AE67">
        <f>'IDT-1'!F67</f>
        <v>0</v>
      </c>
      <c r="AF67" s="24"/>
      <c r="AG67">
        <f t="shared" si="2"/>
        <v>1049.408091194756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7.6127700000000003</v>
      </c>
      <c r="E68">
        <f>GT_NG!T68</f>
        <v>10.498621271806416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399.36770885931941</v>
      </c>
      <c r="P68" s="36">
        <v>74.930000000000007</v>
      </c>
      <c r="Q68" s="36">
        <v>26.69</v>
      </c>
      <c r="R68" s="38">
        <v>21.29</v>
      </c>
      <c r="S68" s="38">
        <v>0</v>
      </c>
      <c r="T68" s="37">
        <f>SUMPRODUCT(LTA!J68:AN68,LTA!J$101:AN$101,LTA!J$105:AN$105)</f>
        <v>23.509999999999998</v>
      </c>
      <c r="U68" s="37">
        <f>SUMPRODUCT(LTA!J68:AN68,LTA!J$102:AN$102,LTA!J$105:AN$105)</f>
        <v>424.77939400000002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2.94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8.8227821813111511</v>
      </c>
      <c r="AD68">
        <f t="shared" ref="AD68:AD98" si="4">SUM(B68:AB68,AI68:AR68)-AC68</f>
        <v>1041.5084298795402</v>
      </c>
      <c r="AE68">
        <f>'IDT-1'!F68</f>
        <v>0</v>
      </c>
      <c r="AF68" s="24"/>
      <c r="AG68">
        <f t="shared" ref="AG68:AG98" si="5">SUM(AD68:AF68)</f>
        <v>1041.5084298795402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7.6127700000000003</v>
      </c>
      <c r="E69">
        <f>GT_NG!T69</f>
        <v>10.498621271806416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57.482716831308778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433.90685300995023</v>
      </c>
      <c r="P69" s="36">
        <v>74.930000000000007</v>
      </c>
      <c r="Q69" s="36">
        <v>26.69</v>
      </c>
      <c r="R69" s="38">
        <v>9.9599999999999991</v>
      </c>
      <c r="S69" s="38">
        <v>0</v>
      </c>
      <c r="T69" s="37">
        <f>SUMPRODUCT(LTA!J69:AN69,LTA!J$101:AN$101,LTA!J$105:AN$105)</f>
        <v>9.48</v>
      </c>
      <c r="U69" s="37">
        <f>SUMPRODUCT(LTA!J69:AN69,LTA!J$102:AN$102,LTA!J$105:AN$105)</f>
        <v>417.054348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2.94</v>
      </c>
      <c r="AB69" s="75">
        <f>-STOA!P69</f>
        <v>0</v>
      </c>
      <c r="AC69">
        <f t="shared" si="3"/>
        <v>8.8246645965497503</v>
      </c>
      <c r="AD69">
        <f t="shared" si="4"/>
        <v>1041.7306445165157</v>
      </c>
      <c r="AE69">
        <f>'IDT-1'!F69</f>
        <v>0</v>
      </c>
      <c r="AF69" s="24"/>
      <c r="AG69">
        <f t="shared" si="5"/>
        <v>1041.7306445165157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7.6127700000000003</v>
      </c>
      <c r="E70">
        <f>GT_NG!T70</f>
        <v>10.498621271806416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57.482716831308778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439.51136960995018</v>
      </c>
      <c r="P70" s="36">
        <v>74.930000000000007</v>
      </c>
      <c r="Q70" s="36">
        <v>26.69</v>
      </c>
      <c r="R70" s="38">
        <v>4.6199999999999992</v>
      </c>
      <c r="S70" s="38">
        <v>0</v>
      </c>
      <c r="T70" s="37">
        <f>SUMPRODUCT(LTA!J70:AN70,LTA!J$101:AN$101,LTA!J$105:AN$105)</f>
        <v>8.6</v>
      </c>
      <c r="U70" s="37">
        <f>SUMPRODUCT(LTA!J70:AN70,LTA!J$102:AN$102,LTA!J$105:AN$105)</f>
        <v>411.12929600000001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2.94</v>
      </c>
      <c r="AB70" s="75">
        <f>-STOA!P70</f>
        <v>0</v>
      </c>
      <c r="AC70">
        <f t="shared" si="3"/>
        <v>8.7697240991897498</v>
      </c>
      <c r="AD70">
        <f t="shared" si="4"/>
        <v>1035.2450496138758</v>
      </c>
      <c r="AE70">
        <f>'IDT-1'!F70</f>
        <v>0</v>
      </c>
      <c r="AF70" s="24"/>
      <c r="AG70">
        <f t="shared" si="5"/>
        <v>1035.2450496138758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7.6127700000000003</v>
      </c>
      <c r="E71">
        <f>GT_NG!T71</f>
        <v>10.811497399397755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57.482716831308778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439.98684940438415</v>
      </c>
      <c r="P71" s="36">
        <v>74.930000000000007</v>
      </c>
      <c r="Q71" s="36">
        <v>26.69</v>
      </c>
      <c r="R71" s="38">
        <v>2.25</v>
      </c>
      <c r="S71" s="38">
        <v>0</v>
      </c>
      <c r="T71" s="37">
        <f>SUMPRODUCT(LTA!J71:AN71,LTA!J$101:AN$101,LTA!J$105:AN$105)</f>
        <v>8.98</v>
      </c>
      <c r="U71" s="37">
        <f>SUMPRODUCT(LTA!J71:AN71,LTA!J$102:AN$102,LTA!J$105:AN$105)</f>
        <v>403.85053999999991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17.36</v>
      </c>
      <c r="Z71" s="34">
        <f>IEX!P71</f>
        <v>0</v>
      </c>
      <c r="AA71" s="75">
        <f>STOA!J71</f>
        <v>2.94</v>
      </c>
      <c r="AB71" s="75">
        <f>-STOA!P71</f>
        <v>0</v>
      </c>
      <c r="AC71">
        <f t="shared" si="3"/>
        <v>8.8443127385347609</v>
      </c>
      <c r="AD71">
        <f t="shared" si="4"/>
        <v>1044.050060896556</v>
      </c>
      <c r="AE71">
        <f>'IDT-1'!F71</f>
        <v>0</v>
      </c>
      <c r="AF71" s="24"/>
      <c r="AG71">
        <f t="shared" si="5"/>
        <v>1044.050060896556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7.6127700000000003</v>
      </c>
      <c r="E72">
        <f>GT_NG!T72</f>
        <v>10.811497399397755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55.000000000000007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450.44109672201506</v>
      </c>
      <c r="P72" s="36">
        <v>74.930000000000007</v>
      </c>
      <c r="Q72" s="36">
        <v>26.69</v>
      </c>
      <c r="R72" s="38">
        <v>0.49744897959183676</v>
      </c>
      <c r="S72" s="38">
        <v>0</v>
      </c>
      <c r="T72" s="37">
        <f>SUMPRODUCT(LTA!J72:AN72,LTA!J$101:AN$101,LTA!J$105:AN$105)</f>
        <v>10.53</v>
      </c>
      <c r="U72" s="37">
        <f>SUMPRODUCT(LTA!J72:AN72,LTA!J$102:AN$102,LTA!J$105:AN$105)</f>
        <v>401.38054599999992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32.79</v>
      </c>
      <c r="Z72" s="34">
        <f>IEX!P72</f>
        <v>0</v>
      </c>
      <c r="AA72" s="75">
        <f>STOA!J72</f>
        <v>2.94</v>
      </c>
      <c r="AB72" s="75">
        <f>-STOA!P72</f>
        <v>0</v>
      </c>
      <c r="AC72">
        <f t="shared" si="3"/>
        <v>9.0184362164484373</v>
      </c>
      <c r="AD72">
        <f t="shared" si="4"/>
        <v>1064.6049228845561</v>
      </c>
      <c r="AE72">
        <f>'IDT-1'!F72</f>
        <v>0</v>
      </c>
      <c r="AF72" s="24"/>
      <c r="AG72">
        <f t="shared" si="5"/>
        <v>1064.6049228845561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7.6127700000000003</v>
      </c>
      <c r="E73">
        <f>GT_NG!T73</f>
        <v>10.811497399397755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477.10086800317799</v>
      </c>
      <c r="P73" s="36">
        <v>74.930000000000007</v>
      </c>
      <c r="Q73" s="36">
        <v>26.69</v>
      </c>
      <c r="R73" s="38">
        <v>2.7272727272727271E-2</v>
      </c>
      <c r="S73" s="38">
        <v>0</v>
      </c>
      <c r="T73" s="37">
        <f>SUMPRODUCT(LTA!J73:AN73,LTA!J$101:AN$101,LTA!J$105:AN$105)</f>
        <v>6.25</v>
      </c>
      <c r="U73" s="37">
        <f>SUMPRODUCT(LTA!J73:AN73,LTA!J$102:AN$102,LTA!J$105:AN$105)</f>
        <v>400.68999999999994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20.25</v>
      </c>
      <c r="Z73" s="34">
        <f>IEX!P73</f>
        <v>0</v>
      </c>
      <c r="AA73" s="75">
        <f>STOA!J73</f>
        <v>2.94</v>
      </c>
      <c r="AB73" s="75">
        <f>-STOA!P73</f>
        <v>0</v>
      </c>
      <c r="AC73">
        <f t="shared" si="3"/>
        <v>9.243464228290728</v>
      </c>
      <c r="AD73">
        <f t="shared" si="4"/>
        <v>1091.1689439015577</v>
      </c>
      <c r="AE73">
        <f>'IDT-1'!F73</f>
        <v>0</v>
      </c>
      <c r="AF73" s="24"/>
      <c r="AG73">
        <f t="shared" si="5"/>
        <v>1091.1689439015577</v>
      </c>
      <c r="AI73" s="34">
        <f>PXIL!J73</f>
        <v>0</v>
      </c>
      <c r="AJ73" s="34">
        <f>PXIL!P73</f>
        <v>0</v>
      </c>
      <c r="AK73" s="34">
        <f>RTM_IEX!J73</f>
        <v>21.11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7.6127700000000003</v>
      </c>
      <c r="E74">
        <f>GT_NG!T74</f>
        <v>10.811497399397755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493.38857180117958</v>
      </c>
      <c r="P74" s="36">
        <v>74.930000000000007</v>
      </c>
      <c r="Q74" s="36">
        <v>26.69</v>
      </c>
      <c r="R74" s="38">
        <v>0</v>
      </c>
      <c r="S74" s="38">
        <v>0</v>
      </c>
      <c r="T74" s="37">
        <f>SUMPRODUCT(LTA!J74:AN74,LTA!J$101:AN$101,LTA!J$105:AN$105)</f>
        <v>1.1000000000000001</v>
      </c>
      <c r="U74" s="37">
        <f>SUMPRODUCT(LTA!J74:AN74,LTA!J$102:AN$102,LTA!J$105:AN$105)</f>
        <v>400.78999999999996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17.07</v>
      </c>
      <c r="Z74" s="34">
        <f>IEX!P74</f>
        <v>0</v>
      </c>
      <c r="AA74" s="75">
        <f>STOA!J74</f>
        <v>2.94</v>
      </c>
      <c r="AB74" s="75">
        <f>-STOA!P74</f>
        <v>0</v>
      </c>
      <c r="AC74">
        <f t="shared" si="3"/>
        <v>9.3397318492848527</v>
      </c>
      <c r="AD74">
        <f t="shared" si="4"/>
        <v>1102.5331073512928</v>
      </c>
      <c r="AE74">
        <f>'IDT-1'!F74</f>
        <v>0</v>
      </c>
      <c r="AF74" s="24"/>
      <c r="AG74">
        <f t="shared" si="5"/>
        <v>1102.5331073512928</v>
      </c>
      <c r="AI74" s="34">
        <f>PXIL!J74</f>
        <v>0</v>
      </c>
      <c r="AJ74" s="34">
        <f>PXIL!P74</f>
        <v>0</v>
      </c>
      <c r="AK74" s="34">
        <f>RTM_IEX!J74</f>
        <v>24.54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7.6127700000000003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507.66636664388705</v>
      </c>
      <c r="P75" s="36">
        <v>74.930000000000007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395.76999999999992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15.43</v>
      </c>
      <c r="Z75" s="34">
        <f>IEX!P75</f>
        <v>0</v>
      </c>
      <c r="AA75" s="75">
        <f>STOA!J75</f>
        <v>3.04</v>
      </c>
      <c r="AB75" s="75">
        <f>-STOA!P75</f>
        <v>0</v>
      </c>
      <c r="AC75">
        <f t="shared" si="3"/>
        <v>9.505020223428156</v>
      </c>
      <c r="AD75">
        <f t="shared" si="4"/>
        <v>1122.0450063751621</v>
      </c>
      <c r="AE75">
        <f>'IDT-1'!F75</f>
        <v>0</v>
      </c>
      <c r="AF75" s="24"/>
      <c r="AG75">
        <f t="shared" si="5"/>
        <v>1122.0450063751621</v>
      </c>
      <c r="AI75" s="34">
        <f>PXIL!J75</f>
        <v>0</v>
      </c>
      <c r="AJ75" s="34">
        <f>PXIL!P75</f>
        <v>0</v>
      </c>
      <c r="AK75" s="34">
        <f>RTM_IEX!J75</f>
        <v>37.19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7.6127700000000003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537.97011030401666</v>
      </c>
      <c r="P76" s="36">
        <v>74.930000000000007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395.76999999999992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-17</v>
      </c>
      <c r="AA76" s="75">
        <f>STOA!J76</f>
        <v>3.04</v>
      </c>
      <c r="AB76" s="75">
        <f>-STOA!P76</f>
        <v>0</v>
      </c>
      <c r="AC76">
        <f t="shared" si="3"/>
        <v>9.8214293514963593</v>
      </c>
      <c r="AD76">
        <f t="shared" si="4"/>
        <v>1125.2523409072232</v>
      </c>
      <c r="AE76">
        <f>'IDT-1'!F76</f>
        <v>0</v>
      </c>
      <c r="AF76" s="24"/>
      <c r="AG76">
        <f t="shared" si="5"/>
        <v>1125.2523409072232</v>
      </c>
      <c r="AI76" s="34">
        <f>PXIL!J76</f>
        <v>0</v>
      </c>
      <c r="AJ76" s="34">
        <f>PXIL!P76</f>
        <v>0</v>
      </c>
      <c r="AK76" s="34">
        <f>RTM_IEX!J76</f>
        <v>42.84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7.6127700000000003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549.19597764278262</v>
      </c>
      <c r="P77" s="36">
        <v>74.930000000000007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395.6099999999999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3.04</v>
      </c>
      <c r="AB77" s="75">
        <f>-STOA!P77</f>
        <v>0</v>
      </c>
      <c r="AC77">
        <f t="shared" si="3"/>
        <v>9.4105169558188777</v>
      </c>
      <c r="AD77">
        <f t="shared" si="4"/>
        <v>1110.8891206416668</v>
      </c>
      <c r="AE77">
        <f>'IDT-1'!F77</f>
        <v>-6.6210000000000004</v>
      </c>
      <c r="AF77" s="24"/>
      <c r="AG77">
        <f t="shared" si="5"/>
        <v>1104.2681206416667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7.6127700000000003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55.85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549.19597764278262</v>
      </c>
      <c r="P78" s="36">
        <v>74.930000000000007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395.6699999999999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3.04</v>
      </c>
      <c r="AB78" s="75">
        <f>-STOA!P78</f>
        <v>0</v>
      </c>
      <c r="AC78">
        <f t="shared" si="3"/>
        <v>9.4433609558188767</v>
      </c>
      <c r="AD78">
        <f t="shared" si="4"/>
        <v>1114.7662766416665</v>
      </c>
      <c r="AE78">
        <f>'IDT-1'!F78</f>
        <v>-21.140999999999998</v>
      </c>
      <c r="AF78" s="24"/>
      <c r="AG78">
        <f t="shared" si="5"/>
        <v>1093.6252766416665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7.6127700000000003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55.85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535.96930258733482</v>
      </c>
      <c r="P79" s="36">
        <v>74.930000000000007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395.88999999999993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-36</v>
      </c>
      <c r="AA79" s="75">
        <f>STOA!J79</f>
        <v>3.04</v>
      </c>
      <c r="AB79" s="75">
        <f>-STOA!P79</f>
        <v>0</v>
      </c>
      <c r="AC79">
        <f t="shared" si="3"/>
        <v>9.6390665634491217</v>
      </c>
      <c r="AD79">
        <f t="shared" si="4"/>
        <v>1065.5638959785883</v>
      </c>
      <c r="AE79">
        <f>'IDT-1'!F79</f>
        <v>0</v>
      </c>
      <c r="AF79" s="24"/>
      <c r="AG79">
        <f t="shared" si="5"/>
        <v>1065.5638959785883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7.6127700000000003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55.85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527.42196847782975</v>
      </c>
      <c r="P80" s="36">
        <v>74.930000000000007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396.17999999999989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-52</v>
      </c>
      <c r="AA80" s="75">
        <f>STOA!J80</f>
        <v>3.04</v>
      </c>
      <c r="AB80" s="75">
        <f>-STOA!P80</f>
        <v>0</v>
      </c>
      <c r="AC80">
        <f t="shared" si="3"/>
        <v>9.7052434805275034</v>
      </c>
      <c r="AD80">
        <f t="shared" si="4"/>
        <v>1041.2403849520049</v>
      </c>
      <c r="AE80">
        <f>'IDT-1'!F80</f>
        <v>0</v>
      </c>
      <c r="AF80" s="24"/>
      <c r="AG80">
        <f t="shared" si="5"/>
        <v>1041.2403849520049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7.6127700000000003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57.482716831308778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519.05465604256051</v>
      </c>
      <c r="P81" s="36">
        <v>74.930000000000007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400.88999999999993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-63</v>
      </c>
      <c r="AA81" s="75">
        <f>STOA!J81</f>
        <v>3.04</v>
      </c>
      <c r="AB81" s="75">
        <f>-STOA!P81</f>
        <v>0</v>
      </c>
      <c r="AC81">
        <f t="shared" si="3"/>
        <v>9.7814196124280173</v>
      </c>
      <c r="AD81">
        <f t="shared" si="4"/>
        <v>1028.1396132161442</v>
      </c>
      <c r="AE81">
        <f>'IDT-1'!F81</f>
        <v>0</v>
      </c>
      <c r="AF81" s="24"/>
      <c r="AG81">
        <f t="shared" si="5"/>
        <v>1028.1396132161442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7.6127700000000003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57.482716831308778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470.37299651915316</v>
      </c>
      <c r="P82" s="36">
        <v>74.930000000000007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400.55999999999989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3.04</v>
      </c>
      <c r="AB82" s="75">
        <f>-STOA!P82</f>
        <v>0</v>
      </c>
      <c r="AC82">
        <f t="shared" si="3"/>
        <v>9.2595966220078356</v>
      </c>
      <c r="AD82">
        <f t="shared" si="4"/>
        <v>992.64977668315692</v>
      </c>
      <c r="AE82">
        <f>'IDT-1'!F82</f>
        <v>0</v>
      </c>
      <c r="AF82" s="24"/>
      <c r="AG82">
        <f t="shared" si="5"/>
        <v>992.64977668315692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7.6127700000000003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57.482716831308778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409.8741837217496</v>
      </c>
      <c r="P83" s="36">
        <v>74.930000000000007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403.24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3.04</v>
      </c>
      <c r="AB83" s="75">
        <f>-STOA!P83</f>
        <v>0</v>
      </c>
      <c r="AC83">
        <f t="shared" si="3"/>
        <v>8.5621396513874206</v>
      </c>
      <c r="AD83">
        <f t="shared" si="4"/>
        <v>960.52842085637394</v>
      </c>
      <c r="AE83">
        <f>'IDT-1'!F83</f>
        <v>0</v>
      </c>
      <c r="AF83" s="24"/>
      <c r="AG83">
        <f t="shared" si="5"/>
        <v>960.52842085637394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7.6127700000000003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57.482716831308778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396.82872143845952</v>
      </c>
      <c r="P84" s="36">
        <v>74.930000000000007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402.96999999999997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3.04</v>
      </c>
      <c r="AB84" s="75">
        <f>-STOA!P84</f>
        <v>0</v>
      </c>
      <c r="AC84">
        <f t="shared" si="3"/>
        <v>8.67901102677979</v>
      </c>
      <c r="AD84">
        <f t="shared" si="4"/>
        <v>920.09608719769153</v>
      </c>
      <c r="AE84">
        <f>'IDT-1'!F84</f>
        <v>0</v>
      </c>
      <c r="AF84" s="24"/>
      <c r="AG84">
        <f t="shared" si="5"/>
        <v>920.09608719769153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-52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7.6127700000000003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57.482716831308778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447.48959390656216</v>
      </c>
      <c r="P85" s="36">
        <v>74.930000000000007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407.84999999999997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-135</v>
      </c>
      <c r="AA85" s="75">
        <f>STOA!J85</f>
        <v>3.04</v>
      </c>
      <c r="AB85" s="75">
        <f>-STOA!P85</f>
        <v>0</v>
      </c>
      <c r="AC85">
        <f t="shared" si="3"/>
        <v>9.8486604466776431</v>
      </c>
      <c r="AD85">
        <f t="shared" si="4"/>
        <v>891.4673102458961</v>
      </c>
      <c r="AE85">
        <f>'IDT-1'!F85</f>
        <v>-8.8119999999999994</v>
      </c>
      <c r="AF85" s="24"/>
      <c r="AG85">
        <f t="shared" si="5"/>
        <v>882.65531024589609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7.6127700000000003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57.482716831308778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389.64222510455375</v>
      </c>
      <c r="P86" s="36">
        <v>74.930000000000007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393.01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3.04</v>
      </c>
      <c r="AB86" s="75">
        <f>-STOA!P86</f>
        <v>0</v>
      </c>
      <c r="AC86">
        <f t="shared" si="3"/>
        <v>8.5010958266754262</v>
      </c>
      <c r="AD86">
        <f t="shared" si="4"/>
        <v>907.12750606389011</v>
      </c>
      <c r="AE86">
        <f>'IDT-1'!F86</f>
        <v>-35.771000000000001</v>
      </c>
      <c r="AF86" s="24"/>
      <c r="AG86">
        <f t="shared" si="5"/>
        <v>871.35650606389015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-48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7.6127700000000003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345.54830420722112</v>
      </c>
      <c r="P87" s="36">
        <v>74.930000000000007</v>
      </c>
      <c r="Q87" s="36">
        <v>26.69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363.83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3.04</v>
      </c>
      <c r="AB87" s="75">
        <f>-STOA!P87</f>
        <v>0</v>
      </c>
      <c r="AC87">
        <f t="shared" si="3"/>
        <v>7.5297993295698546</v>
      </c>
      <c r="AD87">
        <f t="shared" si="4"/>
        <v>888.87488276207966</v>
      </c>
      <c r="AE87">
        <f>'IDT-1'!F87</f>
        <v>-43.567999999999998</v>
      </c>
      <c r="AF87" s="24"/>
      <c r="AG87">
        <f t="shared" si="5"/>
        <v>845.30688276207968</v>
      </c>
      <c r="AI87" s="34">
        <f>PXIL!J87</f>
        <v>0</v>
      </c>
      <c r="AJ87" s="34">
        <f>PXIL!P87</f>
        <v>0</v>
      </c>
      <c r="AK87" s="34">
        <f>RTM_IEX!J87</f>
        <v>4.82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7.6127700000000003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323.51102898115505</v>
      </c>
      <c r="P88" s="36">
        <v>74.930000000000007</v>
      </c>
      <c r="Q88" s="36">
        <v>7.7188653733098169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363.10999999999996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3.04</v>
      </c>
      <c r="AB88" s="75">
        <f>-STOA!P88</f>
        <v>0</v>
      </c>
      <c r="AC88">
        <f t="shared" si="3"/>
        <v>7.1387926868067018</v>
      </c>
      <c r="AD88">
        <f t="shared" si="4"/>
        <v>842.71747955208639</v>
      </c>
      <c r="AE88">
        <f>'IDT-1'!F88</f>
        <v>-15.568</v>
      </c>
      <c r="AF88" s="24"/>
      <c r="AG88">
        <f t="shared" si="5"/>
        <v>827.1494795520864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7.6127700000000003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321.12035346673918</v>
      </c>
      <c r="P89" s="36">
        <v>74.930000000000007</v>
      </c>
      <c r="Q89" s="36">
        <v>7.72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362.33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3.04</v>
      </c>
      <c r="AB89" s="75">
        <f>-STOA!P89</f>
        <v>0</v>
      </c>
      <c r="AC89">
        <f t="shared" si="3"/>
        <v>7.1121685433498065</v>
      </c>
      <c r="AD89">
        <f t="shared" si="4"/>
        <v>839.57456280781776</v>
      </c>
      <c r="AE89">
        <f>'IDT-1'!F89</f>
        <v>-19.318000000000001</v>
      </c>
      <c r="AF89" s="24"/>
      <c r="AG89">
        <f t="shared" si="5"/>
        <v>820.25656280781777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7.6127700000000003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317.22288599787191</v>
      </c>
      <c r="P90" s="36">
        <v>74.930000000000007</v>
      </c>
      <c r="Q90" s="36">
        <v>7.72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364.65999999999997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3.04</v>
      </c>
      <c r="AB90" s="75">
        <f>-STOA!P90</f>
        <v>0</v>
      </c>
      <c r="AC90">
        <f t="shared" si="3"/>
        <v>7.0990018166113211</v>
      </c>
      <c r="AD90">
        <f t="shared" si="4"/>
        <v>838.02026206568883</v>
      </c>
      <c r="AE90">
        <f>'IDT-1'!F90</f>
        <v>-28.858000000000001</v>
      </c>
      <c r="AF90" s="24"/>
      <c r="AG90">
        <f t="shared" si="5"/>
        <v>809.16226206568888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7.6127700000000003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314.82378851378581</v>
      </c>
      <c r="P91" s="36">
        <v>74.930000000000007</v>
      </c>
      <c r="Q91" s="36">
        <v>7.7188653733098169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364.00999999999993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3.04</v>
      </c>
      <c r="AB91" s="75">
        <f>-STOA!P91</f>
        <v>0</v>
      </c>
      <c r="AC91">
        <f t="shared" si="3"/>
        <v>7.1138678668808</v>
      </c>
      <c r="AD91">
        <f t="shared" si="4"/>
        <v>839.77516390464314</v>
      </c>
      <c r="AE91">
        <f>'IDT-1'!F91</f>
        <v>-38.710999999999999</v>
      </c>
      <c r="AF91" s="24"/>
      <c r="AG91">
        <f t="shared" si="5"/>
        <v>801.06416390464312</v>
      </c>
      <c r="AI91" s="34">
        <f>PXIL!J91</f>
        <v>0</v>
      </c>
      <c r="AJ91" s="34">
        <f>PXIL!P91</f>
        <v>0</v>
      </c>
      <c r="AK91" s="34">
        <f>RTM_IEX!J91</f>
        <v>4.82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7.6127700000000003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314.82378851378581</v>
      </c>
      <c r="P92" s="36">
        <v>74.930000000000007</v>
      </c>
      <c r="Q92" s="36">
        <v>7.7188653733098169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363.00999999999993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3.04</v>
      </c>
      <c r="AB92" s="75">
        <f>-STOA!P92</f>
        <v>0</v>
      </c>
      <c r="AC92">
        <f t="shared" si="3"/>
        <v>7.1054678668808</v>
      </c>
      <c r="AD92">
        <f t="shared" si="4"/>
        <v>838.78356390464319</v>
      </c>
      <c r="AE92">
        <f>'IDT-1'!F92</f>
        <v>-49.820999999999998</v>
      </c>
      <c r="AF92" s="24"/>
      <c r="AG92">
        <f t="shared" si="5"/>
        <v>788.96256390464316</v>
      </c>
      <c r="AI92" s="34">
        <f>PXIL!J92</f>
        <v>0</v>
      </c>
      <c r="AJ92" s="34">
        <f>PXIL!P92</f>
        <v>0</v>
      </c>
      <c r="AK92" s="34">
        <f>RTM_IEX!J92</f>
        <v>4.82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7.6127700000000003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314.82378851378581</v>
      </c>
      <c r="P93" s="36">
        <v>74.930000000000007</v>
      </c>
      <c r="Q93" s="36">
        <v>7.7188653733098169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367.06999999999994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3.04</v>
      </c>
      <c r="AB93" s="75">
        <f>-STOA!P93</f>
        <v>0</v>
      </c>
      <c r="AC93">
        <f t="shared" si="3"/>
        <v>7.2261512327541357</v>
      </c>
      <c r="AD93">
        <f t="shared" si="4"/>
        <v>822.90288053876975</v>
      </c>
      <c r="AE93">
        <f>'IDT-1'!F93</f>
        <v>-55.850999999999999</v>
      </c>
      <c r="AF93" s="24"/>
      <c r="AG93">
        <f t="shared" si="5"/>
        <v>767.05188053876975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7.6127700000000003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314.82378851378581</v>
      </c>
      <c r="P94" s="36">
        <v>74.930000000000007</v>
      </c>
      <c r="Q94" s="36">
        <v>7.7188653733098169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366.94999999999993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3.04</v>
      </c>
      <c r="AB94" s="75">
        <f>-STOA!P94</f>
        <v>0</v>
      </c>
      <c r="AC94">
        <f t="shared" si="3"/>
        <v>7.2251432327541369</v>
      </c>
      <c r="AD94">
        <f t="shared" si="4"/>
        <v>822.78388853876982</v>
      </c>
      <c r="AE94">
        <f>'IDT-1'!F94</f>
        <v>-70.271000000000001</v>
      </c>
      <c r="AF94" s="24"/>
      <c r="AG94">
        <f t="shared" si="5"/>
        <v>752.51288853876986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7.6127700000000003</v>
      </c>
      <c r="E95">
        <f>GT_NG!T95</f>
        <v>11.080628830269118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313.1904077637858</v>
      </c>
      <c r="P95" s="36">
        <v>19.989999999999998</v>
      </c>
      <c r="Q95" s="36">
        <v>7.7188653733098169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366.89999999999992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-30</v>
      </c>
      <c r="AA95" s="75">
        <f>STOA!J95</f>
        <v>3.04</v>
      </c>
      <c r="AB95" s="75">
        <f>-STOA!P95</f>
        <v>0</v>
      </c>
      <c r="AC95">
        <f t="shared" si="3"/>
        <v>6.8753960068822275</v>
      </c>
      <c r="AD95">
        <f t="shared" si="4"/>
        <v>751.36999389020775</v>
      </c>
      <c r="AE95">
        <f>'IDT-1'!F95</f>
        <v>-19.204000000000001</v>
      </c>
      <c r="AF95" s="24"/>
      <c r="AG95">
        <f t="shared" si="5"/>
        <v>732.1659938902078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7.6127700000000003</v>
      </c>
      <c r="E96">
        <f>GT_NG!T96</f>
        <v>11.080628830269118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313.1904077637858</v>
      </c>
      <c r="P96" s="36">
        <v>19.29</v>
      </c>
      <c r="Q96" s="36">
        <v>7.7188653733098169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366.74999999999994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-30</v>
      </c>
      <c r="AA96" s="75">
        <f>STOA!J96</f>
        <v>3.04</v>
      </c>
      <c r="AB96" s="75">
        <f>-STOA!P96</f>
        <v>0</v>
      </c>
      <c r="AC96">
        <f t="shared" si="3"/>
        <v>6.8682560068822287</v>
      </c>
      <c r="AD96">
        <f t="shared" si="4"/>
        <v>750.52713389020789</v>
      </c>
      <c r="AE96">
        <f>'IDT-1'!F96</f>
        <v>-33.454000000000001</v>
      </c>
      <c r="AF96" s="24"/>
      <c r="AG96">
        <f t="shared" si="5"/>
        <v>717.07313389020794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7.6127700000000003</v>
      </c>
      <c r="E97">
        <f>GT_NG!T97</f>
        <v>11.080628830269118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308.24654320706355</v>
      </c>
      <c r="P97" s="36">
        <v>19.29</v>
      </c>
      <c r="Q97" s="36">
        <v>7.7188653733098169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366.69999999999993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3.04</v>
      </c>
      <c r="AB97" s="75">
        <f>-STOA!P97</f>
        <v>0</v>
      </c>
      <c r="AC97">
        <f t="shared" si="3"/>
        <v>6.8263075446057622</v>
      </c>
      <c r="AD97">
        <f t="shared" si="4"/>
        <v>745.57521779576211</v>
      </c>
      <c r="AE97">
        <f>'IDT-1'!F97</f>
        <v>-32.664000000000001</v>
      </c>
      <c r="AF97" s="24"/>
      <c r="AG97">
        <f t="shared" si="5"/>
        <v>712.91121779576213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7.6127700000000003</v>
      </c>
      <c r="E98">
        <f>GT_NG!T98</f>
        <v>11.080628830269118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309.06604457600753</v>
      </c>
      <c r="P98" s="36">
        <v>19.29</v>
      </c>
      <c r="Q98" s="36">
        <v>7.7188653733098169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366.41999999999996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3.04</v>
      </c>
      <c r="AB98" s="75">
        <f>-STOA!P98</f>
        <v>0</v>
      </c>
      <c r="AC98">
        <f t="shared" si="3"/>
        <v>6.8731951447293369</v>
      </c>
      <c r="AD98">
        <f t="shared" si="4"/>
        <v>741.06783156458255</v>
      </c>
      <c r="AE98">
        <f>'IDT-1'!F98</f>
        <v>-40</v>
      </c>
      <c r="AF98" s="24"/>
      <c r="AG98">
        <f t="shared" si="5"/>
        <v>701.06783156458255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0.18270647999999984</v>
      </c>
      <c r="E99">
        <f t="shared" si="6"/>
        <v>0.25834365970475487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1.3911816092048412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8.5700709830250315</v>
      </c>
      <c r="P99" s="36">
        <f t="shared" si="6"/>
        <v>1.325580872567351</v>
      </c>
      <c r="Q99" s="36">
        <f t="shared" si="6"/>
        <v>0.38942690267810853</v>
      </c>
      <c r="R99" s="38">
        <f>SUM(R3:R98)/4000</f>
        <v>0.20120053883379585</v>
      </c>
      <c r="S99" s="38">
        <f t="shared" si="6"/>
        <v>0</v>
      </c>
      <c r="T99" s="37">
        <f t="shared" si="6"/>
        <v>0.58888499999999999</v>
      </c>
      <c r="U99" s="37">
        <f t="shared" si="6"/>
        <v>9.3227946250000002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2.5725000000000001E-2</v>
      </c>
      <c r="Z99" s="34">
        <f t="shared" si="6"/>
        <v>-0.32950000000000002</v>
      </c>
      <c r="AA99" s="75">
        <f t="shared" si="6"/>
        <v>7.2060000000000027E-2</v>
      </c>
      <c r="AB99" s="75">
        <f t="shared" si="6"/>
        <v>0</v>
      </c>
      <c r="AC99">
        <f t="shared" si="6"/>
        <v>0.19422260279666179</v>
      </c>
      <c r="AD99">
        <f t="shared" si="6"/>
        <v>21.709378068217216</v>
      </c>
      <c r="AE99">
        <f t="shared" si="6"/>
        <v>-0.23081374999999998</v>
      </c>
      <c r="AG99">
        <f t="shared" si="6"/>
        <v>21.478564318217213</v>
      </c>
      <c r="AI99">
        <f t="shared" si="6"/>
        <v>0</v>
      </c>
      <c r="AJ99">
        <f t="shared" si="6"/>
        <v>0</v>
      </c>
      <c r="AK99">
        <f t="shared" si="6"/>
        <v>0.18212500000000006</v>
      </c>
      <c r="AL99">
        <f t="shared" si="6"/>
        <v>-0.27700000000000002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45246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6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6">
      <c r="A3" t="s">
        <v>45</v>
      </c>
      <c r="D3">
        <f>TWEPL!S3</f>
        <v>1.2295800000000001</v>
      </c>
      <c r="E3">
        <f>GT_NG!S3</f>
        <v>2.0839857651245555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0.71983360929478379</v>
      </c>
      <c r="AD3">
        <f>SUM(B3:AB3,AI3:AR3)-AC3</f>
        <v>84.974643687703292</v>
      </c>
      <c r="AE3">
        <f>'IDT-1'!E3</f>
        <v>0</v>
      </c>
      <c r="AF3" s="24"/>
      <c r="AG3">
        <f>SUM(AD3:AF3)+AT3</f>
        <v>84.974643687703292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1.2295800000000001</v>
      </c>
      <c r="E4">
        <f>GT_NG!S4</f>
        <v>2.0839857651245555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60.76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0.70362160929478379</v>
      </c>
      <c r="AD4">
        <f t="shared" ref="AD4:AD67" si="1">SUM(B4:AB4,AI4:AR4)-AC4</f>
        <v>83.060855687703295</v>
      </c>
      <c r="AE4">
        <f>'IDT-1'!E4</f>
        <v>0</v>
      </c>
      <c r="AF4" s="24"/>
      <c r="AG4">
        <f t="shared" ref="AG4:AG67" si="2">SUM(AD4:AF4)+AT4</f>
        <v>83.060855687703295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1.2295800000000001</v>
      </c>
      <c r="E5">
        <f>GT_NG!S5</f>
        <v>2.0839857651245555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60.76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0.70362160929478379</v>
      </c>
      <c r="AD5">
        <f t="shared" si="1"/>
        <v>83.060855687703295</v>
      </c>
      <c r="AE5">
        <f>'IDT-1'!E5</f>
        <v>0</v>
      </c>
      <c r="AF5" s="24"/>
      <c r="AG5">
        <f t="shared" si="2"/>
        <v>83.060855687703295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1.2295800000000001</v>
      </c>
      <c r="E6">
        <f>GT_NG!S6</f>
        <v>2.0839857651245555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58.83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0.68740960929478379</v>
      </c>
      <c r="AD6">
        <f t="shared" si="1"/>
        <v>81.147067687703284</v>
      </c>
      <c r="AE6">
        <f>'IDT-1'!E6</f>
        <v>0</v>
      </c>
      <c r="AF6" s="24"/>
      <c r="AG6">
        <f t="shared" si="2"/>
        <v>81.147067687703284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1.2295800000000001</v>
      </c>
      <c r="E7">
        <f>GT_NG!S7</f>
        <v>2.0839857651245555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56.91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0.67128160929478375</v>
      </c>
      <c r="AD7">
        <f t="shared" si="1"/>
        <v>79.243195687703292</v>
      </c>
      <c r="AE7">
        <f>'IDT-1'!E7</f>
        <v>0</v>
      </c>
      <c r="AF7" s="24"/>
      <c r="AG7">
        <f t="shared" si="2"/>
        <v>79.243195687703292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1.2295800000000001</v>
      </c>
      <c r="E8">
        <f>GT_NG!S8</f>
        <v>2.0839857651245555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56.91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0.67128160929478375</v>
      </c>
      <c r="AD8">
        <f t="shared" si="1"/>
        <v>79.243195687703292</v>
      </c>
      <c r="AE8">
        <f>'IDT-1'!E8</f>
        <v>0</v>
      </c>
      <c r="AF8" s="24"/>
      <c r="AG8">
        <f t="shared" si="2"/>
        <v>79.243195687703292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1.2295800000000001</v>
      </c>
      <c r="E9">
        <f>GT_NG!S9</f>
        <v>2.0839857651245555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55.94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0.66313360929478382</v>
      </c>
      <c r="AD9">
        <f t="shared" si="1"/>
        <v>78.281343687703284</v>
      </c>
      <c r="AE9">
        <f>'IDT-1'!E9</f>
        <v>0</v>
      </c>
      <c r="AF9" s="24"/>
      <c r="AG9">
        <f t="shared" si="2"/>
        <v>78.281343687703284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1.2295800000000001</v>
      </c>
      <c r="E10">
        <f>GT_NG!S10</f>
        <v>2.0839857651245555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54.98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0.65506960929478386</v>
      </c>
      <c r="AD10">
        <f t="shared" si="1"/>
        <v>77.329407687703295</v>
      </c>
      <c r="AE10">
        <f>'IDT-1'!E10</f>
        <v>0</v>
      </c>
      <c r="AF10" s="24"/>
      <c r="AG10">
        <f t="shared" si="2"/>
        <v>77.329407687703295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1.2295800000000001</v>
      </c>
      <c r="E11">
        <f>GT_NG!S11</f>
        <v>2.0839857651245555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56.91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0.67128160929478375</v>
      </c>
      <c r="AD11">
        <f t="shared" si="1"/>
        <v>79.243195687703292</v>
      </c>
      <c r="AE11">
        <f>'IDT-1'!E11</f>
        <v>0</v>
      </c>
      <c r="AF11" s="24"/>
      <c r="AG11">
        <f t="shared" si="2"/>
        <v>79.243195687703292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1.2295800000000001</v>
      </c>
      <c r="E12">
        <f>GT_NG!S12</f>
        <v>2.0839857651245555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54.98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0.65506960929478386</v>
      </c>
      <c r="AD12">
        <f t="shared" si="1"/>
        <v>77.329407687703295</v>
      </c>
      <c r="AE12">
        <f>'IDT-1'!E12</f>
        <v>0</v>
      </c>
      <c r="AF12" s="24"/>
      <c r="AG12">
        <f t="shared" si="2"/>
        <v>77.329407687703295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1.2295800000000001</v>
      </c>
      <c r="E13">
        <f>GT_NG!S13</f>
        <v>2.0839857651245555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54.01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0.64692160929478382</v>
      </c>
      <c r="AD13">
        <f t="shared" si="1"/>
        <v>76.367555687703302</v>
      </c>
      <c r="AE13">
        <f>'IDT-1'!E13</f>
        <v>0</v>
      </c>
      <c r="AF13" s="24"/>
      <c r="AG13">
        <f t="shared" si="2"/>
        <v>76.367555687703302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1.2295800000000001</v>
      </c>
      <c r="E14">
        <f>GT_NG!S14</f>
        <v>2.0839857651245555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54.01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0.64692160929478382</v>
      </c>
      <c r="AD14">
        <f t="shared" si="1"/>
        <v>76.367555687703302</v>
      </c>
      <c r="AE14">
        <f>'IDT-1'!E14</f>
        <v>0</v>
      </c>
      <c r="AF14" s="24"/>
      <c r="AG14">
        <f t="shared" si="2"/>
        <v>76.367555687703302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1.2295800000000001</v>
      </c>
      <c r="E15">
        <f>GT_NG!S15</f>
        <v>2.0839857651245555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53.05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0.63885760929478375</v>
      </c>
      <c r="AD15">
        <f t="shared" si="1"/>
        <v>75.415619687703284</v>
      </c>
      <c r="AE15">
        <f>'IDT-1'!E15</f>
        <v>0</v>
      </c>
      <c r="AF15" s="24"/>
      <c r="AG15">
        <f t="shared" si="2"/>
        <v>75.415619687703284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1.2295800000000001</v>
      </c>
      <c r="E16">
        <f>GT_NG!S16</f>
        <v>2.0839857651245555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54.01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0.64692160929478382</v>
      </c>
      <c r="AD16">
        <f t="shared" si="1"/>
        <v>76.367555687703302</v>
      </c>
      <c r="AE16">
        <f>'IDT-1'!E16</f>
        <v>0</v>
      </c>
      <c r="AF16" s="24"/>
      <c r="AG16">
        <f t="shared" si="2"/>
        <v>76.367555687703302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1.2295800000000001</v>
      </c>
      <c r="E17">
        <f>GT_NG!S17</f>
        <v>2.0839857651245555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53.05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0.63885760929478375</v>
      </c>
      <c r="AD17">
        <f t="shared" si="1"/>
        <v>75.415619687703284</v>
      </c>
      <c r="AE17">
        <f>'IDT-1'!E17</f>
        <v>0</v>
      </c>
      <c r="AF17" s="24"/>
      <c r="AG17">
        <f t="shared" si="2"/>
        <v>75.415619687703284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1.2295800000000001</v>
      </c>
      <c r="E18">
        <f>GT_NG!S18</f>
        <v>2.0839857651245555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53.05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0.63885760929478375</v>
      </c>
      <c r="AD18">
        <f t="shared" si="1"/>
        <v>75.415619687703284</v>
      </c>
      <c r="AE18">
        <f>'IDT-1'!E18</f>
        <v>0</v>
      </c>
      <c r="AF18" s="24"/>
      <c r="AG18">
        <f t="shared" si="2"/>
        <v>75.415619687703284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1.2295800000000001</v>
      </c>
      <c r="E19">
        <f>GT_NG!S19</f>
        <v>2.0839857651245555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0.64692160929478382</v>
      </c>
      <c r="AD19">
        <f t="shared" si="1"/>
        <v>76.367555687703302</v>
      </c>
      <c r="AE19">
        <f>'IDT-1'!E19</f>
        <v>0</v>
      </c>
      <c r="AF19" s="24"/>
      <c r="AG19">
        <f t="shared" si="2"/>
        <v>76.367555687703302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1.2295800000000001</v>
      </c>
      <c r="E20">
        <f>GT_NG!S20</f>
        <v>2.0839857651245555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0.64692160929478382</v>
      </c>
      <c r="AD20">
        <f t="shared" si="1"/>
        <v>76.367555687703302</v>
      </c>
      <c r="AE20">
        <f>'IDT-1'!E20</f>
        <v>0</v>
      </c>
      <c r="AF20" s="24"/>
      <c r="AG20">
        <f t="shared" si="2"/>
        <v>76.367555687703302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1.2295800000000001</v>
      </c>
      <c r="E21">
        <f>GT_NG!S21</f>
        <v>2.0839857651245555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54.98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0.65506960929478386</v>
      </c>
      <c r="AD21">
        <f t="shared" si="1"/>
        <v>77.329407687703295</v>
      </c>
      <c r="AE21">
        <f>'IDT-1'!E21</f>
        <v>0</v>
      </c>
      <c r="AF21" s="24"/>
      <c r="AG21">
        <f t="shared" si="2"/>
        <v>77.329407687703295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1.2295800000000001</v>
      </c>
      <c r="E22">
        <f>GT_NG!S22</f>
        <v>2.0835115362971304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54.98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0.65506562577263339</v>
      </c>
      <c r="AD22">
        <f t="shared" si="1"/>
        <v>77.328937442398015</v>
      </c>
      <c r="AE22">
        <f>'IDT-1'!E22</f>
        <v>0</v>
      </c>
      <c r="AF22" s="24"/>
      <c r="AG22">
        <f t="shared" si="2"/>
        <v>77.328937442398015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1.2295800000000001</v>
      </c>
      <c r="E23">
        <f>GT_NG!S23</f>
        <v>2.0835115362971304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57.87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0.67934162577263346</v>
      </c>
      <c r="AD23">
        <f t="shared" si="1"/>
        <v>80.194661442398015</v>
      </c>
      <c r="AE23">
        <f>'IDT-1'!E23</f>
        <v>0</v>
      </c>
      <c r="AF23" s="24"/>
      <c r="AG23">
        <f t="shared" si="2"/>
        <v>80.194661442398015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1.2295800000000001</v>
      </c>
      <c r="E24">
        <f>GT_NG!S24</f>
        <v>2.0835115362971304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0.69555362577263335</v>
      </c>
      <c r="AD24">
        <f t="shared" si="1"/>
        <v>82.108449442398012</v>
      </c>
      <c r="AE24">
        <f>'IDT-1'!E24</f>
        <v>0</v>
      </c>
      <c r="AF24" s="24"/>
      <c r="AG24">
        <f t="shared" si="2"/>
        <v>82.108449442398012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1.2295800000000001</v>
      </c>
      <c r="E25">
        <f>GT_NG!S25</f>
        <v>2.0835115362971304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61.73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0.71176562577263347</v>
      </c>
      <c r="AD25">
        <f t="shared" si="1"/>
        <v>84.022237442398023</v>
      </c>
      <c r="AE25">
        <f>'IDT-1'!E25</f>
        <v>0</v>
      </c>
      <c r="AF25" s="24"/>
      <c r="AG25">
        <f t="shared" si="2"/>
        <v>84.022237442398023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1.2295800000000001</v>
      </c>
      <c r="E26">
        <f>GT_NG!S26</f>
        <v>2.0835115362971304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64.62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0.73604162577263343</v>
      </c>
      <c r="AD26">
        <f t="shared" si="1"/>
        <v>86.887961442398023</v>
      </c>
      <c r="AE26">
        <f>'IDT-1'!E26</f>
        <v>0</v>
      </c>
      <c r="AF26" s="24"/>
      <c r="AG26">
        <f t="shared" si="2"/>
        <v>86.887961442398023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1.2295800000000001</v>
      </c>
      <c r="E27">
        <f>GT_NG!S27</f>
        <v>2.0839857651245555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70.41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0.78468160929478381</v>
      </c>
      <c r="AD27">
        <f t="shared" si="1"/>
        <v>92.629795687703293</v>
      </c>
      <c r="AE27">
        <f>'IDT-1'!E27</f>
        <v>0</v>
      </c>
      <c r="AF27" s="24"/>
      <c r="AG27">
        <f t="shared" si="2"/>
        <v>92.629795687703293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1.2295800000000001</v>
      </c>
      <c r="E28">
        <f>GT_NG!S28</f>
        <v>2.0839857651245555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78.12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0.84944560929478385</v>
      </c>
      <c r="AD28">
        <f t="shared" si="1"/>
        <v>100.27503168770329</v>
      </c>
      <c r="AE28">
        <f>'IDT-1'!E28</f>
        <v>0</v>
      </c>
      <c r="AF28" s="24"/>
      <c r="AG28">
        <f t="shared" si="2"/>
        <v>100.27503168770329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1.2295800000000001</v>
      </c>
      <c r="E29">
        <f>GT_NG!S29</f>
        <v>2.0839857651245555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83.91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0.89808160929478376</v>
      </c>
      <c r="AD29">
        <f t="shared" si="1"/>
        <v>106.01639568770329</v>
      </c>
      <c r="AE29">
        <f>'IDT-1'!E29</f>
        <v>0</v>
      </c>
      <c r="AF29" s="24"/>
      <c r="AG29">
        <f t="shared" si="2"/>
        <v>106.01639568770329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1.2295800000000001</v>
      </c>
      <c r="E30">
        <f>GT_NG!S30</f>
        <v>2.0839857651245555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85.84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0.91429360929478376</v>
      </c>
      <c r="AD30">
        <f t="shared" si="1"/>
        <v>107.93018368770329</v>
      </c>
      <c r="AE30">
        <f>'IDT-1'!E30</f>
        <v>0</v>
      </c>
      <c r="AF30" s="24"/>
      <c r="AG30">
        <f t="shared" si="2"/>
        <v>107.93018368770329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1.2295800000000001</v>
      </c>
      <c r="E31">
        <f>GT_NG!S31</f>
        <v>2.0839857651245555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88.73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0.93856960929478384</v>
      </c>
      <c r="AD31">
        <f t="shared" si="1"/>
        <v>110.79590768770329</v>
      </c>
      <c r="AE31">
        <f>'IDT-1'!E31</f>
        <v>0</v>
      </c>
      <c r="AF31" s="24"/>
      <c r="AG31">
        <f t="shared" si="2"/>
        <v>110.79590768770329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1.2295800000000001</v>
      </c>
      <c r="E32">
        <f>GT_NG!S32</f>
        <v>2.0839857651245555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88.73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0.93856960929478384</v>
      </c>
      <c r="AD32">
        <f t="shared" si="1"/>
        <v>110.79590768770329</v>
      </c>
      <c r="AE32">
        <f>'IDT-1'!E32</f>
        <v>0</v>
      </c>
      <c r="AF32" s="24"/>
      <c r="AG32">
        <f t="shared" si="2"/>
        <v>110.79590768770329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1.2295800000000001</v>
      </c>
      <c r="E33">
        <f>GT_NG!S33</f>
        <v>2.0839857651245555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93.56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0.97914160929478378</v>
      </c>
      <c r="AD33">
        <f t="shared" si="1"/>
        <v>115.58533568770329</v>
      </c>
      <c r="AE33">
        <f>'IDT-1'!E33</f>
        <v>0</v>
      </c>
      <c r="AF33" s="24"/>
      <c r="AG33">
        <f t="shared" si="2"/>
        <v>115.58533568770329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1.2295800000000001</v>
      </c>
      <c r="E34">
        <f>GT_NG!S34</f>
        <v>2.0839857651245555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95.49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0.99535360929478378</v>
      </c>
      <c r="AD34">
        <f t="shared" si="1"/>
        <v>117.49912368770329</v>
      </c>
      <c r="AE34">
        <f>'IDT-1'!E34</f>
        <v>0</v>
      </c>
      <c r="AF34" s="24"/>
      <c r="AG34">
        <f t="shared" si="2"/>
        <v>117.49912368770329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1.2295800000000001</v>
      </c>
      <c r="E35">
        <f>GT_NG!S35</f>
        <v>2.0839857651245555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97.41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1.0114816092947838</v>
      </c>
      <c r="AD35">
        <f t="shared" si="1"/>
        <v>119.40299568770328</v>
      </c>
      <c r="AE35">
        <f>'IDT-1'!E35</f>
        <v>0</v>
      </c>
      <c r="AF35" s="24"/>
      <c r="AG35">
        <f t="shared" si="2"/>
        <v>119.40299568770328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1.2295800000000001</v>
      </c>
      <c r="E36">
        <f>GT_NG!S36</f>
        <v>2.0839857651245555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104.17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1.0682656092947838</v>
      </c>
      <c r="AD36">
        <f t="shared" si="1"/>
        <v>126.10621168770329</v>
      </c>
      <c r="AE36">
        <f>'IDT-1'!E36</f>
        <v>0</v>
      </c>
      <c r="AF36" s="24"/>
      <c r="AG36">
        <f t="shared" si="2"/>
        <v>126.10621168770329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1.2295800000000001</v>
      </c>
      <c r="E37">
        <f>GT_NG!S37</f>
        <v>2.0839857651245555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113.81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1.1492416092947837</v>
      </c>
      <c r="AD37">
        <f t="shared" si="1"/>
        <v>135.66523568770327</v>
      </c>
      <c r="AE37">
        <f>'IDT-1'!E37</f>
        <v>0</v>
      </c>
      <c r="AF37" s="24"/>
      <c r="AG37">
        <f t="shared" si="2"/>
        <v>135.66523568770327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1.2295800000000001</v>
      </c>
      <c r="E38">
        <f>GT_NG!S38</f>
        <v>2.0839857651245555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120.56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1.2059416092947837</v>
      </c>
      <c r="AD38">
        <f t="shared" si="1"/>
        <v>142.35853568770327</v>
      </c>
      <c r="AE38">
        <f>'IDT-1'!E38</f>
        <v>0</v>
      </c>
      <c r="AF38" s="24"/>
      <c r="AG38">
        <f t="shared" si="2"/>
        <v>142.35853568770327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1.2295800000000001</v>
      </c>
      <c r="E39">
        <f>GT_NG!S39</f>
        <v>2.0669039145907471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99.34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24.11</v>
      </c>
      <c r="AB39" s="75">
        <f>-STOA!Q39</f>
        <v>0</v>
      </c>
      <c r="AC39">
        <f t="shared" si="0"/>
        <v>1.2300741217503</v>
      </c>
      <c r="AD39">
        <f t="shared" si="1"/>
        <v>145.20732132471397</v>
      </c>
      <c r="AE39">
        <f>'IDT-1'!E39</f>
        <v>0</v>
      </c>
      <c r="AF39" s="24"/>
      <c r="AG39">
        <f t="shared" si="2"/>
        <v>145.20732132471397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1.2295800000000001</v>
      </c>
      <c r="E40">
        <f>GT_NG!S40</f>
        <v>2.0669039145907471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101.27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24.11</v>
      </c>
      <c r="AB40" s="75">
        <f>-STOA!Q40</f>
        <v>0</v>
      </c>
      <c r="AC40">
        <f t="shared" si="0"/>
        <v>1.2462861217502998</v>
      </c>
      <c r="AD40">
        <f t="shared" si="1"/>
        <v>147.12110932471398</v>
      </c>
      <c r="AE40">
        <f>'IDT-1'!E40</f>
        <v>0</v>
      </c>
      <c r="AF40" s="24"/>
      <c r="AG40">
        <f t="shared" si="2"/>
        <v>147.12110932471398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1.2295800000000001</v>
      </c>
      <c r="E41">
        <f>GT_NG!S41</f>
        <v>2.0669039145907471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100.31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24.11</v>
      </c>
      <c r="AB41" s="75">
        <f>-STOA!Q41</f>
        <v>0</v>
      </c>
      <c r="AC41">
        <f t="shared" si="0"/>
        <v>1.2382221217502996</v>
      </c>
      <c r="AD41">
        <f t="shared" si="1"/>
        <v>146.16917332471394</v>
      </c>
      <c r="AE41">
        <f>'IDT-1'!E41</f>
        <v>0</v>
      </c>
      <c r="AF41" s="24"/>
      <c r="AG41">
        <f t="shared" si="2"/>
        <v>146.16917332471394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1.2295800000000001</v>
      </c>
      <c r="E42">
        <f>GT_NG!S42</f>
        <v>2.0669039145907471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101.27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24.11</v>
      </c>
      <c r="AB42" s="75">
        <f>-STOA!Q42</f>
        <v>0</v>
      </c>
      <c r="AC42">
        <f t="shared" si="0"/>
        <v>1.2462861217502998</v>
      </c>
      <c r="AD42">
        <f t="shared" si="1"/>
        <v>147.12110932471398</v>
      </c>
      <c r="AE42">
        <f>'IDT-1'!E42</f>
        <v>0</v>
      </c>
      <c r="AF42" s="24"/>
      <c r="AG42">
        <f t="shared" si="2"/>
        <v>147.12110932471398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1.2295800000000001</v>
      </c>
      <c r="E43">
        <f>GT_NG!S43</f>
        <v>2.0669039145907471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101.27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24.11</v>
      </c>
      <c r="AB43" s="75">
        <f>-STOA!Q43</f>
        <v>0</v>
      </c>
      <c r="AC43">
        <f t="shared" si="0"/>
        <v>1.2462861217502998</v>
      </c>
      <c r="AD43">
        <f t="shared" si="1"/>
        <v>147.12110932471398</v>
      </c>
      <c r="AE43">
        <f>'IDT-1'!E43</f>
        <v>0</v>
      </c>
      <c r="AF43" s="24"/>
      <c r="AG43">
        <f t="shared" si="2"/>
        <v>147.12110932471398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1.2295800000000001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103.2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24.11</v>
      </c>
      <c r="AB44" s="75">
        <f>-STOA!Q44</f>
        <v>0</v>
      </c>
      <c r="AC44">
        <f t="shared" si="0"/>
        <v>1.2624981217503</v>
      </c>
      <c r="AD44">
        <f t="shared" si="1"/>
        <v>149.034897324714</v>
      </c>
      <c r="AE44">
        <f>'IDT-1'!E44</f>
        <v>0</v>
      </c>
      <c r="AF44" s="24"/>
      <c r="AG44">
        <f t="shared" si="2"/>
        <v>149.034897324714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1.2295800000000001</v>
      </c>
      <c r="E45">
        <f>GT_NG!S45</f>
        <v>2.0669039145907471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101.27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24.11</v>
      </c>
      <c r="AB45" s="75">
        <f>-STOA!Q45</f>
        <v>0</v>
      </c>
      <c r="AC45">
        <f t="shared" si="0"/>
        <v>1.2462861217502998</v>
      </c>
      <c r="AD45">
        <f t="shared" si="1"/>
        <v>147.12110932471398</v>
      </c>
      <c r="AE45">
        <f>'IDT-1'!E45</f>
        <v>0</v>
      </c>
      <c r="AF45" s="24"/>
      <c r="AG45">
        <f t="shared" si="2"/>
        <v>147.12110932471398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1.2295800000000001</v>
      </c>
      <c r="E46">
        <f>GT_NG!S46</f>
        <v>2.0669039145907471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107.06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24.11</v>
      </c>
      <c r="AB46" s="75">
        <f>-STOA!Q46</f>
        <v>0</v>
      </c>
      <c r="AC46">
        <f t="shared" si="0"/>
        <v>1.2949221217502995</v>
      </c>
      <c r="AD46">
        <f t="shared" si="1"/>
        <v>152.86247332471396</v>
      </c>
      <c r="AE46">
        <f>'IDT-1'!E46</f>
        <v>0</v>
      </c>
      <c r="AF46" s="24"/>
      <c r="AG46">
        <f t="shared" si="2"/>
        <v>152.86247332471396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1.2295800000000001</v>
      </c>
      <c r="E47">
        <f>GT_NG!S47</f>
        <v>2.0661453808282655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105.13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24.11</v>
      </c>
      <c r="AB47" s="75">
        <f>-STOA!Q47</f>
        <v>0</v>
      </c>
      <c r="AC47">
        <f t="shared" si="0"/>
        <v>1.2787037500666949</v>
      </c>
      <c r="AD47">
        <f t="shared" si="1"/>
        <v>150.94793316263511</v>
      </c>
      <c r="AE47">
        <f>'IDT-1'!E47</f>
        <v>0</v>
      </c>
      <c r="AF47" s="24"/>
      <c r="AG47">
        <f t="shared" si="2"/>
        <v>150.94793316263511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1.2295800000000001</v>
      </c>
      <c r="E48">
        <f>GT_NG!S48</f>
        <v>2.0661453808282655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103.2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24.11</v>
      </c>
      <c r="AB48" s="75">
        <f>-STOA!Q48</f>
        <v>0</v>
      </c>
      <c r="AC48">
        <f t="shared" si="0"/>
        <v>1.262491750066695</v>
      </c>
      <c r="AD48">
        <f t="shared" si="1"/>
        <v>149.0341451626351</v>
      </c>
      <c r="AE48">
        <f>'IDT-1'!E48</f>
        <v>0</v>
      </c>
      <c r="AF48" s="24"/>
      <c r="AG48">
        <f t="shared" si="2"/>
        <v>149.0341451626351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1.2295800000000001</v>
      </c>
      <c r="E49">
        <f>GT_NG!S49</f>
        <v>2.0661453808282655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101.27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24.11</v>
      </c>
      <c r="AB49" s="75">
        <f>-STOA!Q49</f>
        <v>0</v>
      </c>
      <c r="AC49">
        <f t="shared" si="0"/>
        <v>1.2462797500666949</v>
      </c>
      <c r="AD49">
        <f t="shared" si="1"/>
        <v>147.12035716263509</v>
      </c>
      <c r="AE49">
        <f>'IDT-1'!E49</f>
        <v>0</v>
      </c>
      <c r="AF49" s="24"/>
      <c r="AG49">
        <f t="shared" si="2"/>
        <v>147.12035716263509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1.2295800000000001</v>
      </c>
      <c r="E50">
        <f>GT_NG!S50</f>
        <v>2.0657321801371902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102.24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24.11</v>
      </c>
      <c r="AB50" s="75">
        <f>-STOA!Q50</f>
        <v>0</v>
      </c>
      <c r="AC50">
        <f t="shared" si="0"/>
        <v>1.2544242791808899</v>
      </c>
      <c r="AD50">
        <f t="shared" si="1"/>
        <v>148.08179943282983</v>
      </c>
      <c r="AE50">
        <f>'IDT-1'!E50</f>
        <v>0</v>
      </c>
      <c r="AF50" s="24"/>
      <c r="AG50">
        <f t="shared" si="2"/>
        <v>148.08179943282983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1.2295800000000001</v>
      </c>
      <c r="E51">
        <f>GT_NG!S51</f>
        <v>2.0657321801371902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102.24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24.11</v>
      </c>
      <c r="AB51" s="75">
        <f>-STOA!Q51</f>
        <v>0</v>
      </c>
      <c r="AC51">
        <f t="shared" si="0"/>
        <v>1.2509802770846226</v>
      </c>
      <c r="AD51">
        <f t="shared" si="1"/>
        <v>147.67524318537045</v>
      </c>
      <c r="AE51">
        <f>'IDT-1'!E51</f>
        <v>0</v>
      </c>
      <c r="AF51" s="24"/>
      <c r="AG51">
        <f t="shared" si="2"/>
        <v>147.67524318537045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1.2295800000000001</v>
      </c>
      <c r="E52">
        <f>GT_NG!S52</f>
        <v>2.0657321801371902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98.38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24.11</v>
      </c>
      <c r="AB52" s="75">
        <f>-STOA!Q52</f>
        <v>0</v>
      </c>
      <c r="AC52">
        <f t="shared" si="0"/>
        <v>1.2185562770846228</v>
      </c>
      <c r="AD52">
        <f t="shared" si="1"/>
        <v>143.84766718537048</v>
      </c>
      <c r="AE52">
        <f>'IDT-1'!E52</f>
        <v>0</v>
      </c>
      <c r="AF52" s="24"/>
      <c r="AG52">
        <f t="shared" si="2"/>
        <v>143.84766718537048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1.2295800000000001</v>
      </c>
      <c r="E53">
        <f>GT_NG!S53</f>
        <v>2.0657321801371902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101.27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24.11</v>
      </c>
      <c r="AB53" s="75">
        <f>-STOA!Q53</f>
        <v>0</v>
      </c>
      <c r="AC53">
        <f t="shared" si="0"/>
        <v>1.242832277084623</v>
      </c>
      <c r="AD53">
        <f t="shared" si="1"/>
        <v>146.71339118537048</v>
      </c>
      <c r="AE53">
        <f>'IDT-1'!E53</f>
        <v>0</v>
      </c>
      <c r="AF53" s="24"/>
      <c r="AG53">
        <f t="shared" si="2"/>
        <v>146.71339118537048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1.2295800000000001</v>
      </c>
      <c r="E54">
        <f>GT_NG!S54</f>
        <v>2.0657321801371902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100.31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24.11</v>
      </c>
      <c r="AB54" s="75">
        <f>-STOA!Q54</f>
        <v>0</v>
      </c>
      <c r="AC54">
        <f t="shared" si="0"/>
        <v>1.2347682770846229</v>
      </c>
      <c r="AD54">
        <f t="shared" si="1"/>
        <v>145.76145518537049</v>
      </c>
      <c r="AE54">
        <f>'IDT-1'!E54</f>
        <v>0</v>
      </c>
      <c r="AF54" s="24"/>
      <c r="AG54">
        <f t="shared" si="2"/>
        <v>145.76145518537049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1.2295800000000001</v>
      </c>
      <c r="E55">
        <f>GT_NG!S55</f>
        <v>2.0657321801371902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100.61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24.11</v>
      </c>
      <c r="AB55" s="75">
        <f>-STOA!Q55</f>
        <v>0</v>
      </c>
      <c r="AC55">
        <f t="shared" si="0"/>
        <v>1.2372882770846227</v>
      </c>
      <c r="AD55">
        <f t="shared" si="1"/>
        <v>146.05893518537047</v>
      </c>
      <c r="AE55">
        <f>'IDT-1'!E55</f>
        <v>0</v>
      </c>
      <c r="AF55" s="24"/>
      <c r="AG55">
        <f t="shared" si="2"/>
        <v>146.05893518537047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1.2295800000000001</v>
      </c>
      <c r="E56">
        <f>GT_NG!S56</f>
        <v>2.0657321801371902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99.34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24.11</v>
      </c>
      <c r="AB56" s="75">
        <f>-STOA!Q56</f>
        <v>0</v>
      </c>
      <c r="AC56">
        <f t="shared" si="0"/>
        <v>1.2266202770846228</v>
      </c>
      <c r="AD56">
        <f t="shared" si="1"/>
        <v>144.79960318537047</v>
      </c>
      <c r="AE56">
        <f>'IDT-1'!E56</f>
        <v>0</v>
      </c>
      <c r="AF56" s="24"/>
      <c r="AG56">
        <f t="shared" si="2"/>
        <v>144.79960318537047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1.2295800000000001</v>
      </c>
      <c r="E57">
        <f>GT_NG!S57</f>
        <v>2.0657321801371902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98.38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24.11</v>
      </c>
      <c r="AB57" s="75">
        <f>-STOA!Q57</f>
        <v>0</v>
      </c>
      <c r="AC57">
        <f t="shared" si="0"/>
        <v>1.2185562770846228</v>
      </c>
      <c r="AD57">
        <f t="shared" si="1"/>
        <v>143.84766718537048</v>
      </c>
      <c r="AE57">
        <f>'IDT-1'!E57</f>
        <v>0</v>
      </c>
      <c r="AF57" s="24"/>
      <c r="AG57">
        <f t="shared" si="2"/>
        <v>143.84766718537048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1.2295800000000001</v>
      </c>
      <c r="E58">
        <f>GT_NG!S58</f>
        <v>2.0657321801371902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95.49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24.11</v>
      </c>
      <c r="AB58" s="75">
        <f>-STOA!Q58</f>
        <v>0</v>
      </c>
      <c r="AC58">
        <f t="shared" si="0"/>
        <v>1.1942802770846226</v>
      </c>
      <c r="AD58">
        <f t="shared" si="1"/>
        <v>140.98194318537045</v>
      </c>
      <c r="AE58">
        <f>'IDT-1'!E58</f>
        <v>0</v>
      </c>
      <c r="AF58" s="24"/>
      <c r="AG58">
        <f t="shared" si="2"/>
        <v>140.98194318537045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1.2295800000000001</v>
      </c>
      <c r="E59">
        <f>GT_NG!S59</f>
        <v>2.0657321801371902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96.45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24.11</v>
      </c>
      <c r="AB59" s="75">
        <f>-STOA!Q59</f>
        <v>0</v>
      </c>
      <c r="AC59">
        <f t="shared" si="0"/>
        <v>1.2023442770846229</v>
      </c>
      <c r="AD59">
        <f t="shared" si="1"/>
        <v>141.9338791853705</v>
      </c>
      <c r="AE59">
        <f>'IDT-1'!E59</f>
        <v>0</v>
      </c>
      <c r="AF59" s="24"/>
      <c r="AG59">
        <f t="shared" si="2"/>
        <v>141.9338791853705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1.2295800000000001</v>
      </c>
      <c r="E60">
        <f>GT_NG!S60</f>
        <v>2.0657321801371902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96.45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24.11</v>
      </c>
      <c r="AB60" s="75">
        <f>-STOA!Q60</f>
        <v>0</v>
      </c>
      <c r="AC60">
        <f t="shared" si="0"/>
        <v>1.2023442770846229</v>
      </c>
      <c r="AD60">
        <f t="shared" si="1"/>
        <v>141.9338791853705</v>
      </c>
      <c r="AE60">
        <f>'IDT-1'!E60</f>
        <v>0</v>
      </c>
      <c r="AF60" s="24"/>
      <c r="AG60">
        <f t="shared" si="2"/>
        <v>141.9338791853705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1.2295800000000001</v>
      </c>
      <c r="E61">
        <f>GT_NG!S61</f>
        <v>2.0657321801371902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96.45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24.11</v>
      </c>
      <c r="AB61" s="75">
        <f>-STOA!Q61</f>
        <v>0</v>
      </c>
      <c r="AC61">
        <f t="shared" si="0"/>
        <v>1.2023442770846229</v>
      </c>
      <c r="AD61">
        <f t="shared" si="1"/>
        <v>141.9338791853705</v>
      </c>
      <c r="AE61">
        <f>'IDT-1'!E61</f>
        <v>0</v>
      </c>
      <c r="AF61" s="24"/>
      <c r="AG61">
        <f t="shared" si="2"/>
        <v>141.9338791853705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1.2295800000000001</v>
      </c>
      <c r="E62">
        <f>GT_NG!S62</f>
        <v>2.0659538548114802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94.52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24.11</v>
      </c>
      <c r="AB62" s="75">
        <f>-STOA!Q62</f>
        <v>0</v>
      </c>
      <c r="AC62">
        <f t="shared" si="0"/>
        <v>1.1861341391518867</v>
      </c>
      <c r="AD62">
        <f t="shared" si="1"/>
        <v>140.0203109979775</v>
      </c>
      <c r="AE62">
        <f>'IDT-1'!E62</f>
        <v>0</v>
      </c>
      <c r="AF62" s="24"/>
      <c r="AG62">
        <f t="shared" si="2"/>
        <v>140.0203109979775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1.2295800000000001</v>
      </c>
      <c r="E63">
        <f>GT_NG!S63</f>
        <v>2.0659538548114802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95.49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24.11</v>
      </c>
      <c r="AB63" s="75">
        <f>-STOA!Q63</f>
        <v>0</v>
      </c>
      <c r="AC63">
        <f t="shared" si="0"/>
        <v>1.1977261412481539</v>
      </c>
      <c r="AD63">
        <f t="shared" si="1"/>
        <v>141.38871924543685</v>
      </c>
      <c r="AE63">
        <f>'IDT-1'!E63</f>
        <v>0</v>
      </c>
      <c r="AF63" s="24"/>
      <c r="AG63">
        <f t="shared" si="2"/>
        <v>141.38871924543685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1.2295800000000001</v>
      </c>
      <c r="E64">
        <f>GT_NG!S64</f>
        <v>2.0659538548114802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95.49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24.11</v>
      </c>
      <c r="AB64" s="75">
        <f>-STOA!Q64</f>
        <v>0</v>
      </c>
      <c r="AC64">
        <f t="shared" si="0"/>
        <v>1.1977261412481539</v>
      </c>
      <c r="AD64">
        <f t="shared" si="1"/>
        <v>141.38871924543685</v>
      </c>
      <c r="AE64">
        <f>'IDT-1'!E64</f>
        <v>0</v>
      </c>
      <c r="AF64" s="24"/>
      <c r="AG64">
        <f t="shared" si="2"/>
        <v>141.38871924543685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1.2295800000000001</v>
      </c>
      <c r="E65">
        <f>GT_NG!S65</f>
        <v>2.0659538548114802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96.45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24.11</v>
      </c>
      <c r="AB65" s="75">
        <f>-STOA!Q65</f>
        <v>0</v>
      </c>
      <c r="AC65">
        <f t="shared" si="0"/>
        <v>1.205790141248154</v>
      </c>
      <c r="AD65">
        <f t="shared" si="1"/>
        <v>142.34065524543686</v>
      </c>
      <c r="AE65">
        <f>'IDT-1'!E65</f>
        <v>0</v>
      </c>
      <c r="AF65" s="24"/>
      <c r="AG65">
        <f t="shared" si="2"/>
        <v>142.34065524543686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1.2295800000000001</v>
      </c>
      <c r="E66">
        <f>GT_NG!S66</f>
        <v>2.0659538548114802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96.45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24.11</v>
      </c>
      <c r="AB66" s="75">
        <f>-STOA!Q66</f>
        <v>0</v>
      </c>
      <c r="AC66">
        <f t="shared" si="0"/>
        <v>1.205790141248154</v>
      </c>
      <c r="AD66">
        <f t="shared" si="1"/>
        <v>142.34065524543686</v>
      </c>
      <c r="AE66">
        <f>'IDT-1'!E66</f>
        <v>0</v>
      </c>
      <c r="AF66" s="24"/>
      <c r="AG66">
        <f t="shared" si="2"/>
        <v>142.34065524543686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1.2295800000000001</v>
      </c>
      <c r="E67">
        <f>GT_NG!S67</f>
        <v>2.0659538548114802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94.52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24.11</v>
      </c>
      <c r="AB67" s="75">
        <f>-STOA!Q67</f>
        <v>0</v>
      </c>
      <c r="AC67">
        <f t="shared" si="0"/>
        <v>1.1895781412481539</v>
      </c>
      <c r="AD67">
        <f t="shared" si="1"/>
        <v>140.42686724543685</v>
      </c>
      <c r="AE67">
        <f>'IDT-1'!E67</f>
        <v>0</v>
      </c>
      <c r="AF67" s="24"/>
      <c r="AG67">
        <f t="shared" si="2"/>
        <v>140.42686724543685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1.2295800000000001</v>
      </c>
      <c r="E68">
        <f>GT_NG!S68</f>
        <v>2.0659538548114802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92.59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1.1733661412481542</v>
      </c>
      <c r="AD68">
        <f t="shared" ref="AD68:AD98" si="4">SUM(B68:AB68,AI68:AR68)-AC68</f>
        <v>138.51307924543687</v>
      </c>
      <c r="AE68">
        <f>'IDT-1'!E68</f>
        <v>0</v>
      </c>
      <c r="AF68" s="24"/>
      <c r="AG68">
        <f t="shared" ref="AG68:AG98" si="5">SUM(AD68:AF68)+AT68</f>
        <v>138.51307924543687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1.2295800000000001</v>
      </c>
      <c r="E69">
        <f>GT_NG!S69</f>
        <v>2.0659538548114802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19.280911282317909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91.63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24.11</v>
      </c>
      <c r="AB69" s="75">
        <f>-STOA!Q69</f>
        <v>0</v>
      </c>
      <c r="AC69">
        <f t="shared" si="3"/>
        <v>1.1618581391518867</v>
      </c>
      <c r="AD69">
        <f t="shared" si="4"/>
        <v>137.1545869979775</v>
      </c>
      <c r="AE69">
        <f>'IDT-1'!E69</f>
        <v>0</v>
      </c>
      <c r="AF69" s="24"/>
      <c r="AG69">
        <f t="shared" si="5"/>
        <v>137.1545869979775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1.2295800000000001</v>
      </c>
      <c r="E70">
        <f>GT_NG!S70</f>
        <v>2.0659538548114802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19.280911282317909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98.38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19.29</v>
      </c>
      <c r="AB70" s="75">
        <f>-STOA!Q70</f>
        <v>0</v>
      </c>
      <c r="AC70">
        <f t="shared" si="3"/>
        <v>1.1780701391518866</v>
      </c>
      <c r="AD70">
        <f t="shared" si="4"/>
        <v>139.06837499797749</v>
      </c>
      <c r="AE70">
        <f>'IDT-1'!E70</f>
        <v>0</v>
      </c>
      <c r="AF70" s="24"/>
      <c r="AG70">
        <f t="shared" si="5"/>
        <v>139.06837499797749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1.2295800000000001</v>
      </c>
      <c r="E71">
        <f>GT_NG!S71</f>
        <v>2.0669039145907471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19.280911282317909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117.67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1.1780781196540326</v>
      </c>
      <c r="AD71">
        <f t="shared" si="4"/>
        <v>139.06931707725462</v>
      </c>
      <c r="AE71">
        <f>'IDT-1'!E71</f>
        <v>0</v>
      </c>
      <c r="AF71" s="24"/>
      <c r="AG71">
        <f t="shared" si="5"/>
        <v>139.06931707725462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1.2295800000000001</v>
      </c>
      <c r="E72">
        <f>GT_NG!S72</f>
        <v>2.0669039145907471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118.63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1.1837824648825621</v>
      </c>
      <c r="AD72">
        <f t="shared" si="4"/>
        <v>139.74270144970816</v>
      </c>
      <c r="AE72">
        <f>'IDT-1'!E72</f>
        <v>0</v>
      </c>
      <c r="AF72" s="24"/>
      <c r="AG72">
        <f t="shared" si="5"/>
        <v>139.74270144970816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1.2295800000000001</v>
      </c>
      <c r="E73">
        <f>GT_NG!S73</f>
        <v>2.0669039145907471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122.49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1.2162064648825621</v>
      </c>
      <c r="AD73">
        <f t="shared" si="4"/>
        <v>143.57027744970819</v>
      </c>
      <c r="AE73">
        <f>'IDT-1'!E73</f>
        <v>0</v>
      </c>
      <c r="AF73" s="24"/>
      <c r="AG73">
        <f t="shared" si="5"/>
        <v>143.57027744970819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1.2295800000000001</v>
      </c>
      <c r="E74">
        <f>GT_NG!S74</f>
        <v>2.0669039145907471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121.53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1.2081424648825621</v>
      </c>
      <c r="AD74">
        <f t="shared" si="4"/>
        <v>142.61834144970817</v>
      </c>
      <c r="AE74">
        <f>'IDT-1'!E74</f>
        <v>0</v>
      </c>
      <c r="AF74" s="24"/>
      <c r="AG74">
        <f t="shared" si="5"/>
        <v>142.61834144970817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1.2295800000000001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118.63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1.1839250603293363</v>
      </c>
      <c r="AD75">
        <f t="shared" si="4"/>
        <v>139.7595345026869</v>
      </c>
      <c r="AE75">
        <f>'IDT-1'!E75</f>
        <v>0</v>
      </c>
      <c r="AF75" s="24"/>
      <c r="AG75">
        <f t="shared" si="5"/>
        <v>139.7595345026869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1.2295800000000001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115.74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1.1596490603293363</v>
      </c>
      <c r="AD76">
        <f t="shared" si="4"/>
        <v>136.8938105026869</v>
      </c>
      <c r="AE76">
        <f>'IDT-1'!E76</f>
        <v>0</v>
      </c>
      <c r="AF76" s="24"/>
      <c r="AG76">
        <f t="shared" si="5"/>
        <v>136.8938105026869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1.2295800000000001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112.85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1.1353730603293366</v>
      </c>
      <c r="AD77">
        <f t="shared" si="4"/>
        <v>134.02808650268693</v>
      </c>
      <c r="AE77">
        <f>'IDT-1'!E77</f>
        <v>0</v>
      </c>
      <c r="AF77" s="24"/>
      <c r="AG77">
        <f t="shared" si="5"/>
        <v>134.02808650268693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1.2295800000000001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109.95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1.1110130603293364</v>
      </c>
      <c r="AD78">
        <f t="shared" si="4"/>
        <v>131.15244650268693</v>
      </c>
      <c r="AE78">
        <f>'IDT-1'!E78</f>
        <v>0</v>
      </c>
      <c r="AF78" s="24"/>
      <c r="AG78">
        <f t="shared" si="5"/>
        <v>131.15244650268693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1.2295800000000001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108.02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1.0948010603293363</v>
      </c>
      <c r="AD79">
        <f t="shared" si="4"/>
        <v>129.23865850268692</v>
      </c>
      <c r="AE79">
        <f>'IDT-1'!E79</f>
        <v>0</v>
      </c>
      <c r="AF79" s="24"/>
      <c r="AG79">
        <f t="shared" si="5"/>
        <v>129.23865850268692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1.2295800000000001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106.1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1.0786730603293366</v>
      </c>
      <c r="AD80">
        <f t="shared" si="4"/>
        <v>127.33478650268692</v>
      </c>
      <c r="AE80">
        <f>'IDT-1'!E80</f>
        <v>0</v>
      </c>
      <c r="AF80" s="24"/>
      <c r="AG80">
        <f t="shared" si="5"/>
        <v>127.33478650268692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1.2295800000000001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19.280911282317909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104.17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1.0648207151008069</v>
      </c>
      <c r="AD81">
        <f t="shared" si="4"/>
        <v>125.69955013023335</v>
      </c>
      <c r="AE81">
        <f>'IDT-1'!E81</f>
        <v>0</v>
      </c>
      <c r="AF81" s="24"/>
      <c r="AG81">
        <f t="shared" si="5"/>
        <v>125.69955013023335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1.2295800000000001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19.280911282317909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101.27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1.0404607151008067</v>
      </c>
      <c r="AD82">
        <f t="shared" si="4"/>
        <v>122.82391013023334</v>
      </c>
      <c r="AE82">
        <f>'IDT-1'!E82</f>
        <v>0</v>
      </c>
      <c r="AF82" s="24"/>
      <c r="AG82">
        <f t="shared" si="5"/>
        <v>122.82391013023334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1.2295800000000001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19.280911282317909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98.38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1.016184715100807</v>
      </c>
      <c r="AD83">
        <f t="shared" si="4"/>
        <v>119.95818613023336</v>
      </c>
      <c r="AE83">
        <f>'IDT-1'!E83</f>
        <v>0</v>
      </c>
      <c r="AF83" s="24"/>
      <c r="AG83">
        <f t="shared" si="5"/>
        <v>119.95818613023336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1.2295800000000001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19.280911282317909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95.49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0.9919087151008068</v>
      </c>
      <c r="AD84">
        <f t="shared" si="4"/>
        <v>117.09246213023334</v>
      </c>
      <c r="AE84">
        <f>'IDT-1'!E84</f>
        <v>0</v>
      </c>
      <c r="AF84" s="24"/>
      <c r="AG84">
        <f t="shared" si="5"/>
        <v>117.09246213023334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1.2295800000000001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19.280911282317909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93.56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0.97569671510080702</v>
      </c>
      <c r="AD85">
        <f t="shared" si="4"/>
        <v>115.17867413023336</v>
      </c>
      <c r="AE85">
        <f>'IDT-1'!E85</f>
        <v>0</v>
      </c>
      <c r="AF85" s="24"/>
      <c r="AG85">
        <f t="shared" si="5"/>
        <v>115.17867413023336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1.2295800000000001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19.280911282317909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88.73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0.93512471510080686</v>
      </c>
      <c r="AD86">
        <f t="shared" si="4"/>
        <v>110.38924613023335</v>
      </c>
      <c r="AE86">
        <f>'IDT-1'!E86</f>
        <v>0</v>
      </c>
      <c r="AF86" s="24"/>
      <c r="AG86">
        <f t="shared" si="5"/>
        <v>110.38924613023335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1.2295800000000001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86.8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0.92235671719707402</v>
      </c>
      <c r="AD87">
        <f t="shared" si="4"/>
        <v>108.8820143776927</v>
      </c>
      <c r="AE87">
        <f>'IDT-1'!E87</f>
        <v>0</v>
      </c>
      <c r="AF87" s="24"/>
      <c r="AG87">
        <f t="shared" si="5"/>
        <v>108.8820143776927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1.2295800000000001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83.91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0.89808071719707405</v>
      </c>
      <c r="AD88">
        <f t="shared" si="4"/>
        <v>106.0162903776927</v>
      </c>
      <c r="AE88">
        <f>'IDT-1'!E88</f>
        <v>0</v>
      </c>
      <c r="AF88" s="24"/>
      <c r="AG88">
        <f t="shared" si="5"/>
        <v>106.0162903776927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1.2295800000000001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0.87380471719707409</v>
      </c>
      <c r="AD89">
        <f t="shared" si="4"/>
        <v>103.1505663776927</v>
      </c>
      <c r="AE89">
        <f>'IDT-1'!E89</f>
        <v>0</v>
      </c>
      <c r="AF89" s="24"/>
      <c r="AG89">
        <f t="shared" si="5"/>
        <v>103.1505663776927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1.2295800000000001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0.87380471719707409</v>
      </c>
      <c r="AD90">
        <f t="shared" si="4"/>
        <v>103.1505663776927</v>
      </c>
      <c r="AE90">
        <f>'IDT-1'!E90</f>
        <v>0</v>
      </c>
      <c r="AF90" s="24"/>
      <c r="AG90">
        <f t="shared" si="5"/>
        <v>103.1505663776927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1.2295800000000001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76.2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0.83331671719707412</v>
      </c>
      <c r="AD91">
        <f t="shared" si="4"/>
        <v>98.371054377692701</v>
      </c>
      <c r="AE91">
        <f>'IDT-1'!E91</f>
        <v>0</v>
      </c>
      <c r="AF91" s="24"/>
      <c r="AG91">
        <f t="shared" si="5"/>
        <v>98.371054377692701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1.2295800000000001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74.27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0.817104717197074</v>
      </c>
      <c r="AD92">
        <f t="shared" si="4"/>
        <v>96.457266377692704</v>
      </c>
      <c r="AE92">
        <f>'IDT-1'!E92</f>
        <v>0</v>
      </c>
      <c r="AF92" s="24"/>
      <c r="AG92">
        <f t="shared" si="5"/>
        <v>96.457266377692704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1.2295800000000001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71.37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0.79274471719707407</v>
      </c>
      <c r="AD93">
        <f t="shared" si="4"/>
        <v>93.581626377692714</v>
      </c>
      <c r="AE93">
        <f>'IDT-1'!E93</f>
        <v>0</v>
      </c>
      <c r="AF93" s="24"/>
      <c r="AG93">
        <f t="shared" si="5"/>
        <v>93.581626377692714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1.2295800000000001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68.48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0.7684687171970741</v>
      </c>
      <c r="AD94">
        <f t="shared" si="4"/>
        <v>90.7159023776927</v>
      </c>
      <c r="AE94">
        <f>'IDT-1'!E94</f>
        <v>0</v>
      </c>
      <c r="AF94" s="24"/>
      <c r="AG94">
        <f t="shared" si="5"/>
        <v>90.7159023776927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1.2295800000000001</v>
      </c>
      <c r="E95">
        <f>GT_NG!S95</f>
        <v>2.0578310684785506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67.52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0.76018590984295731</v>
      </c>
      <c r="AD95">
        <f t="shared" si="4"/>
        <v>89.738136690509108</v>
      </c>
      <c r="AE95">
        <f>'IDT-1'!E95</f>
        <v>0</v>
      </c>
      <c r="AF95" s="24"/>
      <c r="AG95">
        <f t="shared" si="5"/>
        <v>89.738136690509108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1.2295800000000001</v>
      </c>
      <c r="E96">
        <f>GT_NG!S96</f>
        <v>2.0578310684785506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65.59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0.74397390984295741</v>
      </c>
      <c r="AD96">
        <f t="shared" si="4"/>
        <v>87.824348690509112</v>
      </c>
      <c r="AE96">
        <f>'IDT-1'!E96</f>
        <v>0</v>
      </c>
      <c r="AF96" s="24"/>
      <c r="AG96">
        <f t="shared" si="5"/>
        <v>87.824348690509112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1.2295800000000001</v>
      </c>
      <c r="E97">
        <f>GT_NG!S97</f>
        <v>2.0578310684785506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62.69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0.71961390984295737</v>
      </c>
      <c r="AD97">
        <f t="shared" si="4"/>
        <v>84.948708690509108</v>
      </c>
      <c r="AE97">
        <f>'IDT-1'!E97</f>
        <v>0</v>
      </c>
      <c r="AF97" s="24"/>
      <c r="AG97">
        <f t="shared" si="5"/>
        <v>84.948708690509108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1.2295800000000001</v>
      </c>
      <c r="E98">
        <f>GT_NG!S98</f>
        <v>2.0578310684785506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62.69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0.71961390984295737</v>
      </c>
      <c r="AD98">
        <f t="shared" si="4"/>
        <v>84.948708690509108</v>
      </c>
      <c r="AE98">
        <f>'IDT-1'!E98</f>
        <v>0</v>
      </c>
      <c r="AF98" s="24"/>
      <c r="AG98">
        <f t="shared" si="5"/>
        <v>84.948708690509108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4.9828421476777296E-2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0.46887482450808232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2.0665200000000006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0.19167500000000007</v>
      </c>
      <c r="AB99" s="75">
        <f t="shared" si="6"/>
        <v>0</v>
      </c>
      <c r="AC99">
        <f t="shared" si="6"/>
        <v>2.357382859427283E-2</v>
      </c>
      <c r="AD99">
        <f t="shared" si="6"/>
        <v>2.7828343373905859</v>
      </c>
      <c r="AE99">
        <f t="shared" si="6"/>
        <v>0</v>
      </c>
      <c r="AG99">
        <f t="shared" si="6"/>
        <v>2.7828343373905859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6.2449523216872554E-2</v>
      </c>
      <c r="AD3">
        <f>SUM(B3:AB3,AI3:AR3)-AC3</f>
        <v>6.3677819475483686</v>
      </c>
      <c r="AE3">
        <f>'IDT-1'!D3</f>
        <v>0</v>
      </c>
      <c r="AF3" s="24"/>
      <c r="AG3">
        <f>SUM(AD3:AF3)</f>
        <v>6.3677819475483686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6.2449523216872554E-2</v>
      </c>
      <c r="AD4">
        <f t="shared" ref="AD4:AD67" si="1">SUM(B4:AB4,AI4:AR4)-AC4</f>
        <v>6.3677819475483686</v>
      </c>
      <c r="AE4">
        <f>'IDT-1'!D4</f>
        <v>0</v>
      </c>
      <c r="AF4" s="24"/>
      <c r="AG4">
        <f t="shared" ref="AG4:AG67" si="2">SUM(AD4:AF4)</f>
        <v>6.3677819475483686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-0.5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6.6685102079317091E-2</v>
      </c>
      <c r="AD5">
        <f t="shared" si="1"/>
        <v>5.8635463686859239</v>
      </c>
      <c r="AE5">
        <f>'IDT-1'!D5</f>
        <v>0</v>
      </c>
      <c r="AF5" s="24"/>
      <c r="AG5">
        <f t="shared" si="2"/>
        <v>5.8635463686859239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6.6685102079317091E-2</v>
      </c>
      <c r="AD6">
        <f t="shared" si="1"/>
        <v>5.8635463686859239</v>
      </c>
      <c r="AE6">
        <f>'IDT-1'!D6</f>
        <v>0</v>
      </c>
      <c r="AF6" s="24"/>
      <c r="AG6">
        <f t="shared" si="2"/>
        <v>5.8635463686859239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7.0920680941761627E-2</v>
      </c>
      <c r="AD7">
        <f t="shared" si="1"/>
        <v>5.3593107898234793</v>
      </c>
      <c r="AE7">
        <f>'IDT-1'!D7</f>
        <v>0</v>
      </c>
      <c r="AF7" s="24"/>
      <c r="AG7">
        <f t="shared" si="2"/>
        <v>5.3593107898234793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7.0920680941761627E-2</v>
      </c>
      <c r="AD8">
        <f t="shared" si="1"/>
        <v>5.3593107898234793</v>
      </c>
      <c r="AE8">
        <f>'IDT-1'!D8</f>
        <v>0</v>
      </c>
      <c r="AF8" s="24"/>
      <c r="AG8">
        <f t="shared" si="2"/>
        <v>5.3593107898234793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7.0920680941761627E-2</v>
      </c>
      <c r="AD9">
        <f t="shared" si="1"/>
        <v>5.3593107898234793</v>
      </c>
      <c r="AE9">
        <f>'IDT-1'!D9</f>
        <v>0</v>
      </c>
      <c r="AF9" s="24"/>
      <c r="AG9">
        <f t="shared" si="2"/>
        <v>5.3593107898234793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-1.5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7.0920680941761627E-2</v>
      </c>
      <c r="AD10">
        <f t="shared" si="1"/>
        <v>5.3593107898234793</v>
      </c>
      <c r="AE10">
        <f>'IDT-1'!D10</f>
        <v>0</v>
      </c>
      <c r="AF10" s="24"/>
      <c r="AG10">
        <f t="shared" si="2"/>
        <v>5.3593107898234793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-1.5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7.0920680941761627E-2</v>
      </c>
      <c r="AD11">
        <f t="shared" si="1"/>
        <v>5.3593107898234793</v>
      </c>
      <c r="AE11">
        <f>'IDT-1'!D11</f>
        <v>0</v>
      </c>
      <c r="AF11" s="24"/>
      <c r="AG11">
        <f t="shared" si="2"/>
        <v>5.3593107898234793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-1.5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7.0920680941761627E-2</v>
      </c>
      <c r="AD12">
        <f t="shared" si="1"/>
        <v>5.3593107898234793</v>
      </c>
      <c r="AE12">
        <f>'IDT-1'!D12</f>
        <v>0</v>
      </c>
      <c r="AF12" s="24"/>
      <c r="AG12">
        <f t="shared" si="2"/>
        <v>5.3593107898234793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-1.5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7.0920680941761627E-2</v>
      </c>
      <c r="AD13">
        <f t="shared" si="1"/>
        <v>5.3593107898234793</v>
      </c>
      <c r="AE13">
        <f>'IDT-1'!D13</f>
        <v>0</v>
      </c>
      <c r="AF13" s="24"/>
      <c r="AG13">
        <f t="shared" si="2"/>
        <v>5.3593107898234793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-1.5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7.3462028259228346E-2</v>
      </c>
      <c r="AD14">
        <f t="shared" si="1"/>
        <v>5.0567694425060132</v>
      </c>
      <c r="AE14">
        <f>'IDT-1'!D14</f>
        <v>0</v>
      </c>
      <c r="AF14" s="24"/>
      <c r="AG14">
        <f t="shared" si="2"/>
        <v>5.0567694425060132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-1.8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7.3462028259228346E-2</v>
      </c>
      <c r="AD15">
        <f t="shared" si="1"/>
        <v>5.0567694425060132</v>
      </c>
      <c r="AE15">
        <f>'IDT-1'!D15</f>
        <v>0</v>
      </c>
      <c r="AF15" s="24"/>
      <c r="AG15">
        <f t="shared" si="2"/>
        <v>5.0567694425060132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-1.8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7.3462028259228346E-2</v>
      </c>
      <c r="AD16">
        <f t="shared" si="1"/>
        <v>5.0567694425060132</v>
      </c>
      <c r="AE16">
        <f>'IDT-1'!D16</f>
        <v>0</v>
      </c>
      <c r="AF16" s="24"/>
      <c r="AG16">
        <f t="shared" si="2"/>
        <v>5.0567694425060132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-1.8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7.0920680941761627E-2</v>
      </c>
      <c r="AD17">
        <f t="shared" si="1"/>
        <v>5.3593107898234793</v>
      </c>
      <c r="AE17">
        <f>'IDT-1'!D17</f>
        <v>0</v>
      </c>
      <c r="AF17" s="24"/>
      <c r="AG17">
        <f t="shared" si="2"/>
        <v>5.3593107898234793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-1.5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6.6685102079317091E-2</v>
      </c>
      <c r="AD18">
        <f t="shared" si="1"/>
        <v>5.8635463686859239</v>
      </c>
      <c r="AE18">
        <f>'IDT-1'!D18</f>
        <v>0</v>
      </c>
      <c r="AF18" s="24"/>
      <c r="AG18">
        <f t="shared" si="2"/>
        <v>5.8635463686859239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6.4990870534339273E-2</v>
      </c>
      <c r="AD19">
        <f t="shared" si="1"/>
        <v>6.0652406002309016</v>
      </c>
      <c r="AE19">
        <f>'IDT-1'!D19</f>
        <v>0</v>
      </c>
      <c r="AF19" s="24"/>
      <c r="AG19">
        <f t="shared" si="2"/>
        <v>6.0652406002309016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-0.8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6.2449523216872554E-2</v>
      </c>
      <c r="AD20">
        <f t="shared" si="1"/>
        <v>6.3677819475483686</v>
      </c>
      <c r="AE20">
        <f>'IDT-1'!D20</f>
        <v>0</v>
      </c>
      <c r="AF20" s="24"/>
      <c r="AG20">
        <f t="shared" si="2"/>
        <v>6.3677819475483686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6.308594435442802E-2</v>
      </c>
      <c r="AD22">
        <f t="shared" si="1"/>
        <v>7.4471455264108135</v>
      </c>
      <c r="AE22">
        <f>'IDT-1'!D22</f>
        <v>0</v>
      </c>
      <c r="AF22" s="24"/>
      <c r="AG22">
        <f t="shared" si="2"/>
        <v>7.4471455264108135</v>
      </c>
      <c r="AI22" s="34">
        <f>PXIL!L22</f>
        <v>0</v>
      </c>
      <c r="AJ22" s="34">
        <f>PXIL!R22</f>
        <v>0</v>
      </c>
      <c r="AK22" s="34">
        <f>RTM_IEX!L22</f>
        <v>0.57999999999999996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6.7957944354428021E-2</v>
      </c>
      <c r="AD23">
        <f t="shared" si="1"/>
        <v>8.0222735264108138</v>
      </c>
      <c r="AE23">
        <f>'IDT-1'!D23</f>
        <v>0</v>
      </c>
      <c r="AF23" s="24"/>
      <c r="AG23">
        <f t="shared" si="2"/>
        <v>8.0222735264108138</v>
      </c>
      <c r="AI23" s="34">
        <f>PXIL!L23</f>
        <v>0</v>
      </c>
      <c r="AJ23" s="34">
        <f>PXIL!R23</f>
        <v>0</v>
      </c>
      <c r="AK23" s="34">
        <f>RTM_IEX!L23</f>
        <v>1.1599999999999999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7.6021944354428023E-2</v>
      </c>
      <c r="AD24">
        <f t="shared" si="1"/>
        <v>8.9742095264108119</v>
      </c>
      <c r="AE24">
        <f>'IDT-1'!D24</f>
        <v>0</v>
      </c>
      <c r="AF24" s="24"/>
      <c r="AG24">
        <f t="shared" si="2"/>
        <v>8.9742095264108119</v>
      </c>
      <c r="AI24" s="34">
        <f>PXIL!L24</f>
        <v>0</v>
      </c>
      <c r="AJ24" s="34">
        <f>PXIL!R24</f>
        <v>0</v>
      </c>
      <c r="AK24" s="34">
        <f>RTM_IEX!L24</f>
        <v>2.12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8.6605944354428019E-2</v>
      </c>
      <c r="AD25">
        <f t="shared" si="1"/>
        <v>10.223625526410814</v>
      </c>
      <c r="AE25">
        <f>'IDT-1'!D25</f>
        <v>0</v>
      </c>
      <c r="AF25" s="24"/>
      <c r="AG25">
        <f t="shared" si="2"/>
        <v>10.223625526410814</v>
      </c>
      <c r="AI25" s="34">
        <f>PXIL!L25</f>
        <v>0</v>
      </c>
      <c r="AJ25" s="34">
        <f>PXIL!R25</f>
        <v>0</v>
      </c>
      <c r="AK25" s="34">
        <f>RTM_IEX!L25</f>
        <v>3.38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8.6605944354428019E-2</v>
      </c>
      <c r="AD26">
        <f t="shared" si="1"/>
        <v>10.223625526410814</v>
      </c>
      <c r="AE26">
        <f>'IDT-1'!D26</f>
        <v>0</v>
      </c>
      <c r="AF26" s="24"/>
      <c r="AG26">
        <f t="shared" si="2"/>
        <v>10.223625526410814</v>
      </c>
      <c r="AI26" s="34">
        <f>PXIL!L26</f>
        <v>0</v>
      </c>
      <c r="AJ26" s="34">
        <f>PXIL!R26</f>
        <v>0</v>
      </c>
      <c r="AK26" s="34">
        <f>RTM_IEX!L26</f>
        <v>3.38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9.6265944354428021E-2</v>
      </c>
      <c r="AD27">
        <f t="shared" si="1"/>
        <v>11.363965526410812</v>
      </c>
      <c r="AE27">
        <f>'IDT-1'!D27</f>
        <v>0</v>
      </c>
      <c r="AF27" s="24"/>
      <c r="AG27">
        <f t="shared" si="2"/>
        <v>11.363965526410812</v>
      </c>
      <c r="AI27" s="34">
        <f>PXIL!L27</f>
        <v>0</v>
      </c>
      <c r="AJ27" s="34">
        <f>PXIL!R27</f>
        <v>0</v>
      </c>
      <c r="AK27" s="34">
        <f>RTM_IEX!L27</f>
        <v>4.53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0.10684994435442802</v>
      </c>
      <c r="AD28">
        <f t="shared" si="1"/>
        <v>12.613381526410814</v>
      </c>
      <c r="AE28">
        <f>'IDT-1'!D28</f>
        <v>0</v>
      </c>
      <c r="AF28" s="24"/>
      <c r="AG28">
        <f t="shared" si="2"/>
        <v>12.613381526410814</v>
      </c>
      <c r="AI28" s="34">
        <f>PXIL!L28</f>
        <v>0</v>
      </c>
      <c r="AJ28" s="34">
        <f>PXIL!R28</f>
        <v>0</v>
      </c>
      <c r="AK28" s="34">
        <f>RTM_IEX!L28</f>
        <v>5.79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0.12138194435442801</v>
      </c>
      <c r="AD29">
        <f t="shared" si="1"/>
        <v>14.328849526410812</v>
      </c>
      <c r="AE29">
        <f>'IDT-1'!D29</f>
        <v>0</v>
      </c>
      <c r="AF29" s="24"/>
      <c r="AG29">
        <f t="shared" si="2"/>
        <v>14.328849526410812</v>
      </c>
      <c r="AI29" s="34">
        <f>PXIL!L29</f>
        <v>0</v>
      </c>
      <c r="AJ29" s="34">
        <f>PXIL!R29</f>
        <v>0</v>
      </c>
      <c r="AK29" s="34">
        <f>RTM_IEX!L29</f>
        <v>7.52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0.127093944354428</v>
      </c>
      <c r="AD30">
        <f t="shared" si="1"/>
        <v>15.003137526410812</v>
      </c>
      <c r="AE30">
        <f>'IDT-1'!D30</f>
        <v>0</v>
      </c>
      <c r="AF30" s="24"/>
      <c r="AG30">
        <f t="shared" si="2"/>
        <v>15.003137526410812</v>
      </c>
      <c r="AI30" s="34">
        <f>PXIL!L30</f>
        <v>0</v>
      </c>
      <c r="AJ30" s="34">
        <f>PXIL!R30</f>
        <v>0</v>
      </c>
      <c r="AK30" s="34">
        <f>RTM_IEX!L30</f>
        <v>8.1999999999999993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2.0699999999999998</v>
      </c>
      <c r="AB31" s="75">
        <f>-STOA!R31</f>
        <v>0</v>
      </c>
      <c r="AC31">
        <f t="shared" si="0"/>
        <v>0.14044994435442804</v>
      </c>
      <c r="AD31">
        <f t="shared" si="1"/>
        <v>16.579781526410812</v>
      </c>
      <c r="AE31">
        <f>'IDT-1'!D31</f>
        <v>0</v>
      </c>
      <c r="AF31" s="24"/>
      <c r="AG31">
        <f t="shared" si="2"/>
        <v>16.579781526410812</v>
      </c>
      <c r="AI31" s="34">
        <f>PXIL!L31</f>
        <v>0</v>
      </c>
      <c r="AJ31" s="34">
        <f>PXIL!R31</f>
        <v>0</v>
      </c>
      <c r="AK31" s="34">
        <f>RTM_IEX!L31</f>
        <v>9.65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2.25</v>
      </c>
      <c r="AB32" s="75">
        <f>-STOA!R32</f>
        <v>0</v>
      </c>
      <c r="AC32">
        <f t="shared" si="0"/>
        <v>0.14599394435442803</v>
      </c>
      <c r="AD32">
        <f t="shared" si="1"/>
        <v>17.234237526410816</v>
      </c>
      <c r="AE32">
        <f>'IDT-1'!D32</f>
        <v>0</v>
      </c>
      <c r="AF32" s="24"/>
      <c r="AG32">
        <f t="shared" si="2"/>
        <v>17.234237526410816</v>
      </c>
      <c r="AI32" s="34">
        <f>PXIL!L32</f>
        <v>0</v>
      </c>
      <c r="AJ32" s="34">
        <f>PXIL!R32</f>
        <v>0</v>
      </c>
      <c r="AK32" s="34">
        <f>RTM_IEX!L32</f>
        <v>10.130000000000001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2.42</v>
      </c>
      <c r="AB33" s="75">
        <f>-STOA!R33</f>
        <v>0</v>
      </c>
      <c r="AC33">
        <f t="shared" si="0"/>
        <v>0.14338994435442801</v>
      </c>
      <c r="AD33">
        <f t="shared" si="1"/>
        <v>16.926841526410815</v>
      </c>
      <c r="AE33">
        <f>'IDT-1'!D33</f>
        <v>0</v>
      </c>
      <c r="AF33" s="24"/>
      <c r="AG33">
        <f t="shared" si="2"/>
        <v>16.926841526410815</v>
      </c>
      <c r="AI33" s="34">
        <f>PXIL!L33</f>
        <v>0</v>
      </c>
      <c r="AJ33" s="34">
        <f>PXIL!R33</f>
        <v>0</v>
      </c>
      <c r="AK33" s="34">
        <f>RTM_IEX!L33</f>
        <v>9.65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2.75</v>
      </c>
      <c r="AB34" s="75">
        <f>-STOA!R34</f>
        <v>0</v>
      </c>
      <c r="AC34">
        <f t="shared" si="0"/>
        <v>0.15666194435442804</v>
      </c>
      <c r="AD34">
        <f t="shared" si="1"/>
        <v>18.493569526410813</v>
      </c>
      <c r="AE34">
        <f>'IDT-1'!D34</f>
        <v>0</v>
      </c>
      <c r="AF34" s="24"/>
      <c r="AG34">
        <f t="shared" si="2"/>
        <v>18.493569526410813</v>
      </c>
      <c r="AI34" s="34">
        <f>PXIL!L34</f>
        <v>0</v>
      </c>
      <c r="AJ34" s="34">
        <f>PXIL!R34</f>
        <v>0</v>
      </c>
      <c r="AK34" s="34">
        <f>RTM_IEX!L34</f>
        <v>10.9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3.15</v>
      </c>
      <c r="AB35" s="75">
        <f>-STOA!R35</f>
        <v>0</v>
      </c>
      <c r="AC35">
        <f t="shared" si="0"/>
        <v>0.15758594435442802</v>
      </c>
      <c r="AD35">
        <f t="shared" si="1"/>
        <v>18.602645526410814</v>
      </c>
      <c r="AE35">
        <f>'IDT-1'!D35</f>
        <v>0</v>
      </c>
      <c r="AF35" s="24"/>
      <c r="AG35">
        <f t="shared" si="2"/>
        <v>18.602645526410814</v>
      </c>
      <c r="AI35" s="34">
        <f>PXIL!L35</f>
        <v>0</v>
      </c>
      <c r="AJ35" s="34">
        <f>PXIL!R35</f>
        <v>0</v>
      </c>
      <c r="AK35" s="34">
        <f>RTM_IEX!L35</f>
        <v>10.61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3.38</v>
      </c>
      <c r="AB36" s="75">
        <f>-STOA!R36</f>
        <v>0</v>
      </c>
      <c r="AC36">
        <f t="shared" si="0"/>
        <v>0.14733794435442804</v>
      </c>
      <c r="AD36">
        <f t="shared" si="1"/>
        <v>17.392893526410813</v>
      </c>
      <c r="AE36">
        <f>'IDT-1'!D36</f>
        <v>0</v>
      </c>
      <c r="AF36" s="24"/>
      <c r="AG36">
        <f t="shared" si="2"/>
        <v>17.392893526410813</v>
      </c>
      <c r="AI36" s="34">
        <f>PXIL!L36</f>
        <v>0</v>
      </c>
      <c r="AJ36" s="34">
        <f>PXIL!R36</f>
        <v>0</v>
      </c>
      <c r="AK36" s="34">
        <f>RTM_IEX!L36</f>
        <v>9.16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4.5599999999999996</v>
      </c>
      <c r="AB37" s="75">
        <f>-STOA!R37</f>
        <v>0</v>
      </c>
      <c r="AC37">
        <f t="shared" si="0"/>
        <v>0.14515394435442802</v>
      </c>
      <c r="AD37">
        <f t="shared" si="1"/>
        <v>17.135077526410814</v>
      </c>
      <c r="AE37">
        <f>'IDT-1'!D37</f>
        <v>0</v>
      </c>
      <c r="AF37" s="24"/>
      <c r="AG37">
        <f t="shared" si="2"/>
        <v>17.135077526410814</v>
      </c>
      <c r="AI37" s="34">
        <f>PXIL!L37</f>
        <v>0</v>
      </c>
      <c r="AJ37" s="34">
        <f>PXIL!R37</f>
        <v>0</v>
      </c>
      <c r="AK37" s="34">
        <f>RTM_IEX!L37</f>
        <v>7.72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4.6500000000000004</v>
      </c>
      <c r="AB38" s="75">
        <f>-STOA!R38</f>
        <v>0</v>
      </c>
      <c r="AC38">
        <f t="shared" si="0"/>
        <v>0.13776194435442801</v>
      </c>
      <c r="AD38">
        <f t="shared" si="1"/>
        <v>16.262469526410815</v>
      </c>
      <c r="AE38">
        <f>'IDT-1'!D38</f>
        <v>0</v>
      </c>
      <c r="AF38" s="24"/>
      <c r="AG38">
        <f t="shared" si="2"/>
        <v>16.262469526410815</v>
      </c>
      <c r="AI38" s="34">
        <f>PXIL!L38</f>
        <v>0</v>
      </c>
      <c r="AJ38" s="34">
        <f>PXIL!R38</f>
        <v>0</v>
      </c>
      <c r="AK38" s="34">
        <f>RTM_IEX!L38</f>
        <v>6.75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5.27</v>
      </c>
      <c r="AB39" s="75">
        <f>-STOA!R39</f>
        <v>0</v>
      </c>
      <c r="AC39">
        <f t="shared" si="0"/>
        <v>0.13490594435442801</v>
      </c>
      <c r="AD39">
        <f t="shared" si="1"/>
        <v>15.925325526410814</v>
      </c>
      <c r="AE39">
        <f>'IDT-1'!D39</f>
        <v>0</v>
      </c>
      <c r="AF39" s="24"/>
      <c r="AG39">
        <f t="shared" si="2"/>
        <v>15.925325526410814</v>
      </c>
      <c r="AI39" s="34">
        <f>PXIL!L39</f>
        <v>0</v>
      </c>
      <c r="AJ39" s="34">
        <f>PXIL!R39</f>
        <v>0</v>
      </c>
      <c r="AK39" s="34">
        <f>RTM_IEX!L39</f>
        <v>5.79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5.4799999999999995</v>
      </c>
      <c r="AB40" s="75">
        <f>-STOA!R40</f>
        <v>0</v>
      </c>
      <c r="AC40">
        <f t="shared" si="0"/>
        <v>0.12852194435442801</v>
      </c>
      <c r="AD40">
        <f t="shared" si="1"/>
        <v>15.171709526410812</v>
      </c>
      <c r="AE40">
        <f>'IDT-1'!D40</f>
        <v>0</v>
      </c>
      <c r="AF40" s="24"/>
      <c r="AG40">
        <f t="shared" si="2"/>
        <v>15.171709526410812</v>
      </c>
      <c r="AI40" s="34">
        <f>PXIL!L40</f>
        <v>0</v>
      </c>
      <c r="AJ40" s="34">
        <f>PXIL!R40</f>
        <v>0</v>
      </c>
      <c r="AK40" s="34">
        <f>RTM_IEX!L40</f>
        <v>4.82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6.34</v>
      </c>
      <c r="AB41" s="75">
        <f>-STOA!R41</f>
        <v>0</v>
      </c>
      <c r="AC41">
        <f t="shared" si="0"/>
        <v>0.13011794435442803</v>
      </c>
      <c r="AD41">
        <f t="shared" si="1"/>
        <v>15.360113526410814</v>
      </c>
      <c r="AE41">
        <f>'IDT-1'!D41</f>
        <v>0</v>
      </c>
      <c r="AF41" s="24"/>
      <c r="AG41">
        <f t="shared" si="2"/>
        <v>15.360113526410814</v>
      </c>
      <c r="AI41" s="34">
        <f>PXIL!L41</f>
        <v>0</v>
      </c>
      <c r="AJ41" s="34">
        <f>PXIL!R41</f>
        <v>0</v>
      </c>
      <c r="AK41" s="34">
        <f>RTM_IEX!L41</f>
        <v>4.1500000000000004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5.88</v>
      </c>
      <c r="AB42" s="75">
        <f>-STOA!R42</f>
        <v>0</v>
      </c>
      <c r="AC42">
        <f t="shared" si="0"/>
        <v>0.11978594435442803</v>
      </c>
      <c r="AD42">
        <f t="shared" si="1"/>
        <v>14.140445526410813</v>
      </c>
      <c r="AE42">
        <f>'IDT-1'!D42</f>
        <v>0</v>
      </c>
      <c r="AF42" s="24"/>
      <c r="AG42">
        <f t="shared" si="2"/>
        <v>14.140445526410813</v>
      </c>
      <c r="AI42" s="34">
        <f>PXIL!L42</f>
        <v>0</v>
      </c>
      <c r="AJ42" s="34">
        <f>PXIL!R42</f>
        <v>0</v>
      </c>
      <c r="AK42" s="34">
        <f>RTM_IEX!L42</f>
        <v>3.38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6.6499999999999995</v>
      </c>
      <c r="AB43" s="75">
        <f>-STOA!R43</f>
        <v>0</v>
      </c>
      <c r="AC43">
        <f t="shared" si="0"/>
        <v>0.12213794435442801</v>
      </c>
      <c r="AD43">
        <f t="shared" si="1"/>
        <v>14.418093526410814</v>
      </c>
      <c r="AE43">
        <f>'IDT-1'!D43</f>
        <v>0</v>
      </c>
      <c r="AF43" s="24"/>
      <c r="AG43">
        <f t="shared" si="2"/>
        <v>14.418093526410814</v>
      </c>
      <c r="AI43" s="34">
        <f>PXIL!L43</f>
        <v>0</v>
      </c>
      <c r="AJ43" s="34">
        <f>PXIL!R43</f>
        <v>0</v>
      </c>
      <c r="AK43" s="34">
        <f>RTM_IEX!L43</f>
        <v>2.89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7.1899999999999995</v>
      </c>
      <c r="AB44" s="75">
        <f>-STOA!R44</f>
        <v>0</v>
      </c>
      <c r="AC44">
        <f t="shared" si="0"/>
        <v>0.11860994435442801</v>
      </c>
      <c r="AD44">
        <f t="shared" si="1"/>
        <v>14.001621526410812</v>
      </c>
      <c r="AE44">
        <f>'IDT-1'!D44</f>
        <v>0</v>
      </c>
      <c r="AF44" s="24"/>
      <c r="AG44">
        <f t="shared" si="2"/>
        <v>14.001621526410812</v>
      </c>
      <c r="AI44" s="34">
        <f>PXIL!L44</f>
        <v>0</v>
      </c>
      <c r="AJ44" s="34">
        <f>PXIL!R44</f>
        <v>0</v>
      </c>
      <c r="AK44" s="34">
        <f>RTM_IEX!L44</f>
        <v>1.93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6.09</v>
      </c>
      <c r="AB45" s="75">
        <f>-STOA!R45</f>
        <v>0</v>
      </c>
      <c r="AC45">
        <f t="shared" si="0"/>
        <v>0.11743394435442803</v>
      </c>
      <c r="AD45">
        <f t="shared" si="1"/>
        <v>13.862797526410814</v>
      </c>
      <c r="AE45">
        <f>'IDT-1'!D45</f>
        <v>0</v>
      </c>
      <c r="AF45" s="24"/>
      <c r="AG45">
        <f t="shared" si="2"/>
        <v>13.862797526410814</v>
      </c>
      <c r="AI45" s="34">
        <f>PXIL!L45</f>
        <v>0</v>
      </c>
      <c r="AJ45" s="34">
        <f>PXIL!R45</f>
        <v>0</v>
      </c>
      <c r="AK45" s="34">
        <f>RTM_IEX!L45</f>
        <v>2.89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6.31</v>
      </c>
      <c r="AB46" s="75">
        <f>-STOA!R46</f>
        <v>0</v>
      </c>
      <c r="AC46">
        <f t="shared" si="0"/>
        <v>0.11928194435442802</v>
      </c>
      <c r="AD46">
        <f t="shared" si="1"/>
        <v>14.080949526410814</v>
      </c>
      <c r="AE46">
        <f>'IDT-1'!D46</f>
        <v>0</v>
      </c>
      <c r="AF46" s="24"/>
      <c r="AG46">
        <f t="shared" si="2"/>
        <v>14.080949526410814</v>
      </c>
      <c r="AI46" s="34">
        <f>PXIL!L46</f>
        <v>0</v>
      </c>
      <c r="AJ46" s="34">
        <f>PXIL!R46</f>
        <v>0</v>
      </c>
      <c r="AK46" s="34">
        <f>RTM_IEX!L46</f>
        <v>2.89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6.3599999999999994</v>
      </c>
      <c r="AB47" s="75">
        <f>-STOA!R47</f>
        <v>0</v>
      </c>
      <c r="AC47">
        <f t="shared" si="0"/>
        <v>0.12054194435442801</v>
      </c>
      <c r="AD47">
        <f t="shared" si="1"/>
        <v>14.229689526410812</v>
      </c>
      <c r="AE47">
        <f>'IDT-1'!D47</f>
        <v>0</v>
      </c>
      <c r="AF47" s="24"/>
      <c r="AG47">
        <f t="shared" si="2"/>
        <v>14.229689526410812</v>
      </c>
      <c r="AI47" s="34">
        <f>PXIL!L47</f>
        <v>0</v>
      </c>
      <c r="AJ47" s="34">
        <f>PXIL!R47</f>
        <v>0</v>
      </c>
      <c r="AK47" s="34">
        <f>RTM_IEX!L47</f>
        <v>2.99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7.72</v>
      </c>
      <c r="AB48" s="75">
        <f>-STOA!R48</f>
        <v>0</v>
      </c>
      <c r="AC48">
        <f t="shared" si="0"/>
        <v>0.11902994435442803</v>
      </c>
      <c r="AD48">
        <f t="shared" si="1"/>
        <v>14.051201526410813</v>
      </c>
      <c r="AE48">
        <f>'IDT-1'!D48</f>
        <v>0</v>
      </c>
      <c r="AF48" s="24"/>
      <c r="AG48">
        <f t="shared" si="2"/>
        <v>14.051201526410813</v>
      </c>
      <c r="AI48" s="34">
        <f>PXIL!L48</f>
        <v>0</v>
      </c>
      <c r="AJ48" s="34">
        <f>PXIL!R48</f>
        <v>0</v>
      </c>
      <c r="AK48" s="34">
        <f>RTM_IEX!L48</f>
        <v>1.45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7.09</v>
      </c>
      <c r="AB49" s="75">
        <f>-STOA!R49</f>
        <v>0</v>
      </c>
      <c r="AC49">
        <f t="shared" si="0"/>
        <v>0.11205794435442802</v>
      </c>
      <c r="AD49">
        <f t="shared" si="1"/>
        <v>13.228173526410814</v>
      </c>
      <c r="AE49">
        <f>'IDT-1'!D49</f>
        <v>0</v>
      </c>
      <c r="AF49" s="24"/>
      <c r="AG49">
        <f t="shared" si="2"/>
        <v>13.228173526410814</v>
      </c>
      <c r="AI49" s="34">
        <f>PXIL!L49</f>
        <v>0</v>
      </c>
      <c r="AJ49" s="34">
        <f>PXIL!R49</f>
        <v>0</v>
      </c>
      <c r="AK49" s="34">
        <f>RTM_IEX!L49</f>
        <v>1.25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8.06</v>
      </c>
      <c r="AB50" s="75">
        <f>-STOA!R50</f>
        <v>0</v>
      </c>
      <c r="AC50">
        <f t="shared" si="0"/>
        <v>0.10970594435442803</v>
      </c>
      <c r="AD50">
        <f t="shared" si="1"/>
        <v>12.950525526410814</v>
      </c>
      <c r="AE50">
        <f>'IDT-1'!D50</f>
        <v>0</v>
      </c>
      <c r="AF50" s="24"/>
      <c r="AG50">
        <f t="shared" si="2"/>
        <v>12.950525526410814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7.34</v>
      </c>
      <c r="AB51" s="75">
        <f>-STOA!R51</f>
        <v>0</v>
      </c>
      <c r="AC51">
        <f t="shared" si="0"/>
        <v>0.10852998515857634</v>
      </c>
      <c r="AD51">
        <f t="shared" si="1"/>
        <v>12.811706343243371</v>
      </c>
      <c r="AE51">
        <f>'IDT-1'!D51</f>
        <v>0</v>
      </c>
      <c r="AF51" s="24"/>
      <c r="AG51">
        <f t="shared" si="2"/>
        <v>12.811706343243371</v>
      </c>
      <c r="AI51" s="34">
        <f>PXIL!L51</f>
        <v>0</v>
      </c>
      <c r="AJ51" s="34">
        <f>PXIL!R51</f>
        <v>0</v>
      </c>
      <c r="AK51" s="34">
        <f>RTM_IEX!L51</f>
        <v>0.57999999999999996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7.77</v>
      </c>
      <c r="AB52" s="75">
        <f>-STOA!R52</f>
        <v>0</v>
      </c>
      <c r="AC52">
        <f t="shared" si="0"/>
        <v>0.10726998515857634</v>
      </c>
      <c r="AD52">
        <f t="shared" si="1"/>
        <v>12.662966343243371</v>
      </c>
      <c r="AE52">
        <f>'IDT-1'!D52</f>
        <v>0</v>
      </c>
      <c r="AF52" s="24"/>
      <c r="AG52">
        <f t="shared" si="2"/>
        <v>12.662966343243371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8.07</v>
      </c>
      <c r="AB53" s="75">
        <f>-STOA!R53</f>
        <v>0</v>
      </c>
      <c r="AC53">
        <f t="shared" si="0"/>
        <v>0.11571979556599871</v>
      </c>
      <c r="AD53">
        <f t="shared" si="1"/>
        <v>12.254516532835948</v>
      </c>
      <c r="AE53">
        <f>'IDT-1'!D53</f>
        <v>0</v>
      </c>
      <c r="AF53" s="24"/>
      <c r="AG53">
        <f t="shared" si="2"/>
        <v>12.254516532835948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-0.7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7.4899999999999993</v>
      </c>
      <c r="AB54" s="75">
        <f>-STOA!R54</f>
        <v>0</v>
      </c>
      <c r="AC54">
        <f t="shared" si="0"/>
        <v>0.11000067979350979</v>
      </c>
      <c r="AD54">
        <f t="shared" si="1"/>
        <v>11.780235648608437</v>
      </c>
      <c r="AE54">
        <f>'IDT-1'!D54</f>
        <v>0</v>
      </c>
      <c r="AF54" s="24"/>
      <c r="AG54">
        <f t="shared" si="2"/>
        <v>11.780235648608437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-0.6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5.79</v>
      </c>
      <c r="AB55" s="75">
        <f>-STOA!R55</f>
        <v>0</v>
      </c>
      <c r="AC55">
        <f t="shared" si="0"/>
        <v>9.5509985158576352E-2</v>
      </c>
      <c r="AD55">
        <f t="shared" si="1"/>
        <v>11.274726343243371</v>
      </c>
      <c r="AE55">
        <f>'IDT-1'!D55</f>
        <v>0</v>
      </c>
      <c r="AF55" s="24"/>
      <c r="AG55">
        <f t="shared" si="2"/>
        <v>11.274726343243371</v>
      </c>
      <c r="AI55" s="34">
        <f>PXIL!L55</f>
        <v>0</v>
      </c>
      <c r="AJ55" s="34">
        <f>PXIL!R55</f>
        <v>0</v>
      </c>
      <c r="AK55" s="34">
        <f>RTM_IEX!L55</f>
        <v>0.57999999999999996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8.2100000000000009</v>
      </c>
      <c r="AB56" s="75">
        <f>-STOA!R56</f>
        <v>0</v>
      </c>
      <c r="AC56">
        <f t="shared" si="0"/>
        <v>0.12790830060835448</v>
      </c>
      <c r="AD56">
        <f t="shared" si="1"/>
        <v>11.082328027793594</v>
      </c>
      <c r="AE56">
        <f>'IDT-1'!D56</f>
        <v>0</v>
      </c>
      <c r="AF56" s="24"/>
      <c r="AG56">
        <f t="shared" si="2"/>
        <v>11.082328027793594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6.58</v>
      </c>
      <c r="AB57" s="75">
        <f>-STOA!R57</f>
        <v>0</v>
      </c>
      <c r="AC57">
        <f t="shared" si="0"/>
        <v>0.10574514288346544</v>
      </c>
      <c r="AD57">
        <f t="shared" si="1"/>
        <v>10.474491185518483</v>
      </c>
      <c r="AE57">
        <f>'IDT-1'!D57</f>
        <v>0</v>
      </c>
      <c r="AF57" s="24"/>
      <c r="AG57">
        <f t="shared" si="2"/>
        <v>10.474491185518483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6.63</v>
      </c>
      <c r="AB58" s="75">
        <f>-STOA!R58</f>
        <v>0</v>
      </c>
      <c r="AC58">
        <f t="shared" si="0"/>
        <v>0.10616514288346543</v>
      </c>
      <c r="AD58">
        <f t="shared" si="1"/>
        <v>10.524071185518482</v>
      </c>
      <c r="AE58">
        <f>'IDT-1'!D58</f>
        <v>0</v>
      </c>
      <c r="AF58" s="24"/>
      <c r="AG58">
        <f t="shared" si="2"/>
        <v>10.524071185518482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5.2</v>
      </c>
      <c r="AB59" s="75">
        <f>-STOA!R59</f>
        <v>0</v>
      </c>
      <c r="AC59">
        <f t="shared" si="0"/>
        <v>8.5681985158576349E-2</v>
      </c>
      <c r="AD59">
        <f t="shared" si="1"/>
        <v>10.114554343243372</v>
      </c>
      <c r="AE59">
        <f>'IDT-1'!D59</f>
        <v>0</v>
      </c>
      <c r="AF59" s="24"/>
      <c r="AG59">
        <f t="shared" si="2"/>
        <v>10.114554343243372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3.37</v>
      </c>
      <c r="AB60" s="75">
        <f>-STOA!R60</f>
        <v>0</v>
      </c>
      <c r="AC60">
        <f t="shared" si="0"/>
        <v>7.8373985158576354E-2</v>
      </c>
      <c r="AD60">
        <f t="shared" si="1"/>
        <v>9.2518623432433724</v>
      </c>
      <c r="AE60">
        <f>'IDT-1'!D60</f>
        <v>0</v>
      </c>
      <c r="AF60" s="24"/>
      <c r="AG60">
        <f t="shared" si="2"/>
        <v>9.2518623432433724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3.62</v>
      </c>
      <c r="AB61" s="75">
        <f>-STOA!R61</f>
        <v>0</v>
      </c>
      <c r="AC61">
        <f t="shared" si="0"/>
        <v>8.0473985158576358E-2</v>
      </c>
      <c r="AD61">
        <f t="shared" si="1"/>
        <v>9.499762343243372</v>
      </c>
      <c r="AE61">
        <f>'IDT-1'!D61</f>
        <v>0</v>
      </c>
      <c r="AF61" s="24"/>
      <c r="AG61">
        <f t="shared" si="2"/>
        <v>9.499762343243372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5.0199999999999996</v>
      </c>
      <c r="AB62" s="75">
        <f>-STOA!R62</f>
        <v>0</v>
      </c>
      <c r="AC62">
        <f t="shared" si="0"/>
        <v>8.4169985158576349E-2</v>
      </c>
      <c r="AD62">
        <f t="shared" si="1"/>
        <v>9.93606634324337</v>
      </c>
      <c r="AE62">
        <f>'IDT-1'!D62</f>
        <v>0</v>
      </c>
      <c r="AF62" s="24"/>
      <c r="AG62">
        <f t="shared" si="2"/>
        <v>9.93606634324337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5.4</v>
      </c>
      <c r="AB63" s="75">
        <f>-STOA!R63</f>
        <v>0</v>
      </c>
      <c r="AC63">
        <f t="shared" si="0"/>
        <v>8.7361944354428026E-2</v>
      </c>
      <c r="AD63">
        <f t="shared" si="1"/>
        <v>10.312869526410813</v>
      </c>
      <c r="AE63">
        <f>'IDT-1'!D63</f>
        <v>0</v>
      </c>
      <c r="AF63" s="24"/>
      <c r="AG63">
        <f t="shared" si="2"/>
        <v>10.312869526410813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4.87</v>
      </c>
      <c r="AB64" s="75">
        <f>-STOA!R64</f>
        <v>0</v>
      </c>
      <c r="AC64">
        <f t="shared" si="0"/>
        <v>8.2909944354428014E-2</v>
      </c>
      <c r="AD64">
        <f t="shared" si="1"/>
        <v>9.7873215264108122</v>
      </c>
      <c r="AE64">
        <f>'IDT-1'!D64</f>
        <v>0</v>
      </c>
      <c r="AF64" s="24"/>
      <c r="AG64">
        <f t="shared" si="2"/>
        <v>9.7873215264108122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4.45</v>
      </c>
      <c r="AB65" s="75">
        <f>-STOA!R65</f>
        <v>0</v>
      </c>
      <c r="AC65">
        <f t="shared" si="0"/>
        <v>7.9381944354428025E-2</v>
      </c>
      <c r="AD65">
        <f t="shared" si="1"/>
        <v>9.3708495264108151</v>
      </c>
      <c r="AE65">
        <f>'IDT-1'!D65</f>
        <v>0</v>
      </c>
      <c r="AF65" s="24"/>
      <c r="AG65">
        <f t="shared" si="2"/>
        <v>9.3708495264108151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3.8499999999999996</v>
      </c>
      <c r="AB66" s="75">
        <f>-STOA!R66</f>
        <v>0</v>
      </c>
      <c r="AC66">
        <f t="shared" si="0"/>
        <v>8.2405944354428023E-2</v>
      </c>
      <c r="AD66">
        <f t="shared" si="1"/>
        <v>9.7278255264108147</v>
      </c>
      <c r="AE66">
        <f>'IDT-1'!D66</f>
        <v>0</v>
      </c>
      <c r="AF66" s="24"/>
      <c r="AG66">
        <f t="shared" si="2"/>
        <v>9.7278255264108147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3.69</v>
      </c>
      <c r="AB67" s="75">
        <f>-STOA!R67</f>
        <v>0</v>
      </c>
      <c r="AC67">
        <f t="shared" si="0"/>
        <v>8.5933944354428027E-2</v>
      </c>
      <c r="AD67">
        <f t="shared" si="1"/>
        <v>10.144297526410812</v>
      </c>
      <c r="AE67">
        <f>'IDT-1'!D67</f>
        <v>0</v>
      </c>
      <c r="AF67" s="24"/>
      <c r="AG67">
        <f t="shared" si="2"/>
        <v>10.144297526410812</v>
      </c>
      <c r="AI67" s="34">
        <f>PXIL!L67</f>
        <v>0</v>
      </c>
      <c r="AJ67" s="34">
        <f>PXIL!R67</f>
        <v>0</v>
      </c>
      <c r="AK67" s="34">
        <f>RTM_IEX!L67</f>
        <v>1.54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8.8201944354428019E-2</v>
      </c>
      <c r="AD68">
        <f t="shared" ref="AD68:AD98" si="4">SUM(B68:AB68,AI68:AR68)-AC68</f>
        <v>10.412029526410814</v>
      </c>
      <c r="AE68">
        <f>'IDT-1'!D68</f>
        <v>0</v>
      </c>
      <c r="AF68" s="24"/>
      <c r="AG68">
        <f t="shared" ref="AG68:AG98" si="5">SUM(AD68:AF68)</f>
        <v>10.412029526410814</v>
      </c>
      <c r="AI68" s="34">
        <f>PXIL!L68</f>
        <v>0</v>
      </c>
      <c r="AJ68" s="34">
        <f>PXIL!R68</f>
        <v>0</v>
      </c>
      <c r="AK68" s="34">
        <f>RTM_IEX!L68</f>
        <v>2.7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5.0002363284019475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2.75</v>
      </c>
      <c r="AB69" s="75">
        <f>-STOA!R69</f>
        <v>0</v>
      </c>
      <c r="AC69">
        <f t="shared" si="3"/>
        <v>9.4249985158576355E-2</v>
      </c>
      <c r="AD69">
        <f t="shared" si="4"/>
        <v>11.125986343243371</v>
      </c>
      <c r="AE69">
        <f>'IDT-1'!D69</f>
        <v>0</v>
      </c>
      <c r="AF69" s="24"/>
      <c r="AG69">
        <f t="shared" si="5"/>
        <v>11.125986343243371</v>
      </c>
      <c r="AI69" s="34">
        <f>PXIL!L69</f>
        <v>0</v>
      </c>
      <c r="AJ69" s="34">
        <f>PXIL!R69</f>
        <v>0</v>
      </c>
      <c r="AK69" s="34">
        <f>RTM_IEX!L69</f>
        <v>3.47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5.0002363284019475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</v>
      </c>
      <c r="AB70" s="75">
        <f>-STOA!R70</f>
        <v>0</v>
      </c>
      <c r="AC70">
        <f t="shared" si="3"/>
        <v>9.5509985158576352E-2</v>
      </c>
      <c r="AD70">
        <f t="shared" si="4"/>
        <v>11.274726343243371</v>
      </c>
      <c r="AE70">
        <f>'IDT-1'!D70</f>
        <v>0</v>
      </c>
      <c r="AF70" s="24"/>
      <c r="AG70">
        <f t="shared" si="5"/>
        <v>11.274726343243371</v>
      </c>
      <c r="AI70" s="34">
        <f>PXIL!L70</f>
        <v>0</v>
      </c>
      <c r="AJ70" s="34">
        <f>PXIL!R70</f>
        <v>0</v>
      </c>
      <c r="AK70" s="34">
        <f>RTM_IEX!L70</f>
        <v>3.57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5.0002363284019475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2.46</v>
      </c>
      <c r="AB71" s="75">
        <f>-STOA!R71</f>
        <v>0</v>
      </c>
      <c r="AC71">
        <f t="shared" si="3"/>
        <v>0.10315398515857635</v>
      </c>
      <c r="AD71">
        <f t="shared" si="4"/>
        <v>12.177082343243372</v>
      </c>
      <c r="AE71">
        <f>'IDT-1'!D71</f>
        <v>0</v>
      </c>
      <c r="AF71" s="24"/>
      <c r="AG71">
        <f t="shared" si="5"/>
        <v>12.177082343243372</v>
      </c>
      <c r="AI71" s="34">
        <f>PXIL!L71</f>
        <v>0</v>
      </c>
      <c r="AJ71" s="34">
        <f>PXIL!R71</f>
        <v>0</v>
      </c>
      <c r="AK71" s="34">
        <f>RTM_IEX!L71</f>
        <v>4.82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2.2000000000000002</v>
      </c>
      <c r="AB72" s="75">
        <f>-STOA!R72</f>
        <v>0</v>
      </c>
      <c r="AC72">
        <f t="shared" si="3"/>
        <v>0.11718000000000001</v>
      </c>
      <c r="AD72">
        <f t="shared" si="4"/>
        <v>13.832820000000002</v>
      </c>
      <c r="AE72">
        <f>'IDT-1'!D72</f>
        <v>0</v>
      </c>
      <c r="AF72" s="24"/>
      <c r="AG72">
        <f t="shared" si="5"/>
        <v>13.832820000000002</v>
      </c>
      <c r="AI72" s="34">
        <f>PXIL!L72</f>
        <v>0</v>
      </c>
      <c r="AJ72" s="34">
        <f>PXIL!R72</f>
        <v>0</v>
      </c>
      <c r="AK72" s="34">
        <f>RTM_IEX!L72</f>
        <v>6.75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2.08</v>
      </c>
      <c r="AB73" s="75">
        <f>-STOA!R73</f>
        <v>0</v>
      </c>
      <c r="AC73">
        <f t="shared" si="3"/>
        <v>0.116172</v>
      </c>
      <c r="AD73">
        <f t="shared" si="4"/>
        <v>13.713827999999999</v>
      </c>
      <c r="AE73">
        <f>'IDT-1'!D73</f>
        <v>0</v>
      </c>
      <c r="AF73" s="24"/>
      <c r="AG73">
        <f t="shared" si="5"/>
        <v>13.713827999999999</v>
      </c>
      <c r="AI73" s="34">
        <f>PXIL!L73</f>
        <v>0</v>
      </c>
      <c r="AJ73" s="34">
        <f>PXIL!R73</f>
        <v>0</v>
      </c>
      <c r="AK73" s="34">
        <f>RTM_IEX!L73</f>
        <v>6.75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0.11323199999999999</v>
      </c>
      <c r="AD74">
        <f t="shared" si="4"/>
        <v>13.366768</v>
      </c>
      <c r="AE74">
        <f>'IDT-1'!D74</f>
        <v>0</v>
      </c>
      <c r="AF74" s="24"/>
      <c r="AG74">
        <f t="shared" si="5"/>
        <v>13.366768</v>
      </c>
      <c r="AI74" s="34">
        <f>PXIL!L74</f>
        <v>0</v>
      </c>
      <c r="AJ74" s="34">
        <f>PXIL!R74</f>
        <v>0</v>
      </c>
      <c r="AK74" s="34">
        <f>RTM_IEX!L74</f>
        <v>6.55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0.114408</v>
      </c>
      <c r="AD75">
        <f t="shared" si="4"/>
        <v>13.505592000000002</v>
      </c>
      <c r="AE75">
        <f>'IDT-1'!D75</f>
        <v>0</v>
      </c>
      <c r="AF75" s="24"/>
      <c r="AG75">
        <f t="shared" si="5"/>
        <v>13.505592000000002</v>
      </c>
      <c r="AI75" s="34">
        <f>PXIL!L75</f>
        <v>0</v>
      </c>
      <c r="AJ75" s="34">
        <f>PXIL!R75</f>
        <v>0</v>
      </c>
      <c r="AK75" s="34">
        <f>RTM_IEX!L75</f>
        <v>6.69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0.12658800000000001</v>
      </c>
      <c r="AD76">
        <f t="shared" si="4"/>
        <v>14.943412</v>
      </c>
      <c r="AE76">
        <f>'IDT-1'!D76</f>
        <v>0</v>
      </c>
      <c r="AF76" s="24"/>
      <c r="AG76">
        <f t="shared" si="5"/>
        <v>14.943412</v>
      </c>
      <c r="AI76" s="34">
        <f>PXIL!L76</f>
        <v>0</v>
      </c>
      <c r="AJ76" s="34">
        <f>PXIL!R76</f>
        <v>0</v>
      </c>
      <c r="AK76" s="34">
        <f>RTM_IEX!L76</f>
        <v>8.14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0.13112399999999999</v>
      </c>
      <c r="AD77">
        <f t="shared" si="4"/>
        <v>15.478876</v>
      </c>
      <c r="AE77">
        <f>'IDT-1'!D77</f>
        <v>0</v>
      </c>
      <c r="AF77" s="24"/>
      <c r="AG77">
        <f t="shared" si="5"/>
        <v>15.478876</v>
      </c>
      <c r="AI77" s="34">
        <f>PXIL!L77</f>
        <v>0</v>
      </c>
      <c r="AJ77" s="34">
        <f>PXIL!R77</f>
        <v>0</v>
      </c>
      <c r="AK77" s="34">
        <f>RTM_IEX!L77</f>
        <v>8.68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0.12952799999999998</v>
      </c>
      <c r="AD78">
        <f t="shared" si="4"/>
        <v>15.290471999999999</v>
      </c>
      <c r="AE78">
        <f>'IDT-1'!D78</f>
        <v>0</v>
      </c>
      <c r="AF78" s="24"/>
      <c r="AG78">
        <f t="shared" si="5"/>
        <v>15.290471999999999</v>
      </c>
      <c r="AI78" s="34">
        <f>PXIL!L78</f>
        <v>0</v>
      </c>
      <c r="AJ78" s="34">
        <f>PXIL!R78</f>
        <v>0</v>
      </c>
      <c r="AK78" s="34">
        <f>RTM_IEX!L78</f>
        <v>8.49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0.12305999999999997</v>
      </c>
      <c r="AD79">
        <f t="shared" si="4"/>
        <v>14.526939999999998</v>
      </c>
      <c r="AE79">
        <f>'IDT-1'!D79</f>
        <v>0</v>
      </c>
      <c r="AF79" s="24"/>
      <c r="AG79">
        <f t="shared" si="5"/>
        <v>14.526939999999998</v>
      </c>
      <c r="AI79" s="34">
        <f>PXIL!L79</f>
        <v>0</v>
      </c>
      <c r="AJ79" s="34">
        <f>PXIL!R79</f>
        <v>0</v>
      </c>
      <c r="AK79" s="34">
        <f>RTM_IEX!L79</f>
        <v>7.72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0.11734799999999998</v>
      </c>
      <c r="AD80">
        <f t="shared" si="4"/>
        <v>13.852651999999999</v>
      </c>
      <c r="AE80">
        <f>'IDT-1'!D80</f>
        <v>0</v>
      </c>
      <c r="AF80" s="24"/>
      <c r="AG80">
        <f t="shared" si="5"/>
        <v>13.852651999999999</v>
      </c>
      <c r="AI80" s="34">
        <f>PXIL!L80</f>
        <v>0</v>
      </c>
      <c r="AJ80" s="34">
        <f>PXIL!R80</f>
        <v>0</v>
      </c>
      <c r="AK80" s="34">
        <f>RTM_IEX!L80</f>
        <v>7.04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5.0002363284019475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0.11491398515857634</v>
      </c>
      <c r="AD81">
        <f t="shared" si="4"/>
        <v>13.56532234324337</v>
      </c>
      <c r="AE81">
        <f>'IDT-1'!D81</f>
        <v>0</v>
      </c>
      <c r="AF81" s="24"/>
      <c r="AG81">
        <f t="shared" si="5"/>
        <v>13.56532234324337</v>
      </c>
      <c r="AI81" s="34">
        <f>PXIL!L81</f>
        <v>0</v>
      </c>
      <c r="AJ81" s="34">
        <f>PXIL!R81</f>
        <v>0</v>
      </c>
      <c r="AK81" s="34">
        <f>RTM_IEX!L81</f>
        <v>6.75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5.0002363284019475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0.11172198515857636</v>
      </c>
      <c r="AD82">
        <f t="shared" si="4"/>
        <v>13.188514343243371</v>
      </c>
      <c r="AE82">
        <f>'IDT-1'!D82</f>
        <v>0</v>
      </c>
      <c r="AF82" s="24"/>
      <c r="AG82">
        <f t="shared" si="5"/>
        <v>13.188514343243371</v>
      </c>
      <c r="AI82" s="34">
        <f>PXIL!L82</f>
        <v>0</v>
      </c>
      <c r="AJ82" s="34">
        <f>PXIL!R82</f>
        <v>0</v>
      </c>
      <c r="AK82" s="34">
        <f>RTM_IEX!L82</f>
        <v>6.37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5.0002363284019475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0.11172198515857636</v>
      </c>
      <c r="AD83">
        <f t="shared" si="4"/>
        <v>13.188514343243371</v>
      </c>
      <c r="AE83">
        <f>'IDT-1'!D83</f>
        <v>0</v>
      </c>
      <c r="AF83" s="24"/>
      <c r="AG83">
        <f t="shared" si="5"/>
        <v>13.188514343243371</v>
      </c>
      <c r="AI83" s="34">
        <f>PXIL!L83</f>
        <v>0</v>
      </c>
      <c r="AJ83" s="34">
        <f>PXIL!R83</f>
        <v>0</v>
      </c>
      <c r="AK83" s="34">
        <f>RTM_IEX!L83</f>
        <v>6.37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5.0002363284019475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0.10684998515857635</v>
      </c>
      <c r="AD84">
        <f t="shared" si="4"/>
        <v>12.613386343243372</v>
      </c>
      <c r="AE84">
        <f>'IDT-1'!D84</f>
        <v>0</v>
      </c>
      <c r="AF84" s="24"/>
      <c r="AG84">
        <f t="shared" si="5"/>
        <v>12.613386343243372</v>
      </c>
      <c r="AI84" s="34">
        <f>PXIL!L84</f>
        <v>0</v>
      </c>
      <c r="AJ84" s="34">
        <f>PXIL!R84</f>
        <v>0</v>
      </c>
      <c r="AK84" s="34">
        <f>RTM_IEX!L84</f>
        <v>5.79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5.0002363284019475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0.10684998515857635</v>
      </c>
      <c r="AD85">
        <f t="shared" si="4"/>
        <v>12.613386343243372</v>
      </c>
      <c r="AE85">
        <f>'IDT-1'!D85</f>
        <v>0</v>
      </c>
      <c r="AF85" s="24"/>
      <c r="AG85">
        <f t="shared" si="5"/>
        <v>12.613386343243372</v>
      </c>
      <c r="AI85" s="34">
        <f>PXIL!L85</f>
        <v>0</v>
      </c>
      <c r="AJ85" s="34">
        <f>PXIL!R85</f>
        <v>0</v>
      </c>
      <c r="AK85" s="34">
        <f>RTM_IEX!L85</f>
        <v>5.79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5.0002363284019475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0.10113798515857636</v>
      </c>
      <c r="AD86">
        <f t="shared" si="4"/>
        <v>11.939098343243371</v>
      </c>
      <c r="AE86">
        <f>'IDT-1'!D86</f>
        <v>0</v>
      </c>
      <c r="AF86" s="24"/>
      <c r="AG86">
        <f t="shared" si="5"/>
        <v>11.939098343243371</v>
      </c>
      <c r="AI86" s="34">
        <f>PXIL!L86</f>
        <v>0</v>
      </c>
      <c r="AJ86" s="34">
        <f>PXIL!R86</f>
        <v>0</v>
      </c>
      <c r="AK86" s="34">
        <f>RTM_IEX!L86</f>
        <v>5.1100000000000003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9.8785944354428015E-2</v>
      </c>
      <c r="AD87">
        <f t="shared" si="4"/>
        <v>11.661445526410812</v>
      </c>
      <c r="AE87">
        <f>'IDT-1'!D87</f>
        <v>0</v>
      </c>
      <c r="AF87" s="24"/>
      <c r="AG87">
        <f t="shared" si="5"/>
        <v>11.661445526410812</v>
      </c>
      <c r="AI87" s="34">
        <f>PXIL!L87</f>
        <v>0</v>
      </c>
      <c r="AJ87" s="34">
        <f>PXIL!R87</f>
        <v>0</v>
      </c>
      <c r="AK87" s="34">
        <f>RTM_IEX!L87</f>
        <v>4.83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9.0637944354428013E-2</v>
      </c>
      <c r="AD88">
        <f t="shared" si="4"/>
        <v>10.699593526410812</v>
      </c>
      <c r="AE88">
        <f>'IDT-1'!D88</f>
        <v>0</v>
      </c>
      <c r="AF88" s="24"/>
      <c r="AG88">
        <f t="shared" si="5"/>
        <v>10.699593526410812</v>
      </c>
      <c r="AI88" s="34">
        <f>PXIL!L88</f>
        <v>0</v>
      </c>
      <c r="AJ88" s="34">
        <f>PXIL!R88</f>
        <v>0</v>
      </c>
      <c r="AK88" s="34">
        <f>RTM_IEX!L88</f>
        <v>3.86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8.4925944354428018E-2</v>
      </c>
      <c r="AD89">
        <f t="shared" si="4"/>
        <v>10.025305526410813</v>
      </c>
      <c r="AE89">
        <f>'IDT-1'!D89</f>
        <v>0</v>
      </c>
      <c r="AF89" s="24"/>
      <c r="AG89">
        <f t="shared" si="5"/>
        <v>10.025305526410813</v>
      </c>
      <c r="AI89" s="34">
        <f>PXIL!L89</f>
        <v>0</v>
      </c>
      <c r="AJ89" s="34">
        <f>PXIL!R89</f>
        <v>0</v>
      </c>
      <c r="AK89" s="34">
        <f>RTM_IEX!L89</f>
        <v>3.18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8.2489944354428024E-2</v>
      </c>
      <c r="AD90">
        <f t="shared" si="4"/>
        <v>9.7377415264108134</v>
      </c>
      <c r="AE90">
        <f>'IDT-1'!D90</f>
        <v>0</v>
      </c>
      <c r="AF90" s="24"/>
      <c r="AG90">
        <f t="shared" si="5"/>
        <v>9.7377415264108134</v>
      </c>
      <c r="AI90" s="34">
        <f>PXIL!L90</f>
        <v>0</v>
      </c>
      <c r="AJ90" s="34">
        <f>PXIL!R90</f>
        <v>0</v>
      </c>
      <c r="AK90" s="34">
        <f>RTM_IEX!L90</f>
        <v>2.89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7.4425944354428009E-2</v>
      </c>
      <c r="AD91">
        <f t="shared" si="4"/>
        <v>8.7858055264108135</v>
      </c>
      <c r="AE91">
        <f>'IDT-1'!D91</f>
        <v>0</v>
      </c>
      <c r="AF91" s="24"/>
      <c r="AG91">
        <f t="shared" si="5"/>
        <v>8.7858055264108135</v>
      </c>
      <c r="AI91" s="34">
        <f>PXIL!L91</f>
        <v>0</v>
      </c>
      <c r="AJ91" s="34">
        <f>PXIL!R91</f>
        <v>0</v>
      </c>
      <c r="AK91" s="34">
        <f>RTM_IEX!L91</f>
        <v>1.93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7.0393944354428015E-2</v>
      </c>
      <c r="AD92">
        <f t="shared" si="4"/>
        <v>8.3098375264108117</v>
      </c>
      <c r="AE92">
        <f>'IDT-1'!D92</f>
        <v>0</v>
      </c>
      <c r="AF92" s="24"/>
      <c r="AG92">
        <f t="shared" si="5"/>
        <v>8.3098375264108117</v>
      </c>
      <c r="AI92" s="34">
        <f>PXIL!L92</f>
        <v>0</v>
      </c>
      <c r="AJ92" s="34">
        <f>PXIL!R92</f>
        <v>0</v>
      </c>
      <c r="AK92" s="34">
        <f>RTM_IEX!L92</f>
        <v>1.45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6.627794435442802E-2</v>
      </c>
      <c r="AD93">
        <f t="shared" si="4"/>
        <v>7.8239535264108131</v>
      </c>
      <c r="AE93">
        <f>'IDT-1'!D93</f>
        <v>0</v>
      </c>
      <c r="AF93" s="24"/>
      <c r="AG93">
        <f t="shared" si="5"/>
        <v>7.8239535264108131</v>
      </c>
      <c r="AI93" s="34">
        <f>PXIL!L93</f>
        <v>0</v>
      </c>
      <c r="AJ93" s="34">
        <f>PXIL!R93</f>
        <v>0</v>
      </c>
      <c r="AK93" s="34">
        <f>RTM_IEX!L93</f>
        <v>0.96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6.627794435442802E-2</v>
      </c>
      <c r="AD94">
        <f t="shared" si="4"/>
        <v>7.8239535264108131</v>
      </c>
      <c r="AE94">
        <f>'IDT-1'!D94</f>
        <v>0</v>
      </c>
      <c r="AF94" s="24"/>
      <c r="AG94">
        <f t="shared" si="5"/>
        <v>7.8239535264108131</v>
      </c>
      <c r="AI94" s="34">
        <f>PXIL!L94</f>
        <v>0</v>
      </c>
      <c r="AJ94" s="34">
        <f>PXIL!R94</f>
        <v>0</v>
      </c>
      <c r="AK94" s="34">
        <f>RTM_IEX!L94</f>
        <v>0.96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5.8213944354428018E-2</v>
      </c>
      <c r="AD95">
        <f t="shared" si="4"/>
        <v>6.8720175264108132</v>
      </c>
      <c r="AE95">
        <f>'IDT-1'!D95</f>
        <v>0</v>
      </c>
      <c r="AF95" s="24"/>
      <c r="AG95">
        <f t="shared" si="5"/>
        <v>6.8720175264108132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5.9908175899405829E-2</v>
      </c>
      <c r="AD96">
        <f t="shared" si="4"/>
        <v>6.6703232948658346</v>
      </c>
      <c r="AE96">
        <f>'IDT-1'!D96</f>
        <v>0</v>
      </c>
      <c r="AF96" s="24"/>
      <c r="AG96">
        <f t="shared" si="5"/>
        <v>6.6703232948658346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-0.2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6.1602407444383646E-2</v>
      </c>
      <c r="AD97">
        <f t="shared" si="4"/>
        <v>6.468629063320857</v>
      </c>
      <c r="AE97">
        <f>'IDT-1'!D97</f>
        <v>0</v>
      </c>
      <c r="AF97" s="24"/>
      <c r="AG97">
        <f t="shared" si="5"/>
        <v>6.468629063320857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-0.4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6.3296638989361456E-2</v>
      </c>
      <c r="AD98">
        <f t="shared" si="4"/>
        <v>6.2669348317758802</v>
      </c>
      <c r="AE98">
        <f>'IDT-1'!D98</f>
        <v>0</v>
      </c>
      <c r="AF98" s="24"/>
      <c r="AG98">
        <f t="shared" si="5"/>
        <v>6.2669348317758802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-0.6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0.12000505999173681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7.9600000000000046E-2</v>
      </c>
      <c r="AB99" s="75">
        <f t="shared" si="6"/>
        <v>0</v>
      </c>
      <c r="AC99">
        <f t="shared" si="6"/>
        <v>2.3451069553222783E-3</v>
      </c>
      <c r="AD99">
        <f t="shared" si="6"/>
        <v>0.2621724530364144</v>
      </c>
      <c r="AE99">
        <f t="shared" ref="AE99:AR99" si="7">SUM(AE3:AE98)/4000</f>
        <v>0</v>
      </c>
      <c r="AG99">
        <f t="shared" si="7"/>
        <v>0.2621724530364144</v>
      </c>
      <c r="AI99">
        <f t="shared" si="7"/>
        <v>0</v>
      </c>
      <c r="AJ99">
        <f t="shared" si="7"/>
        <v>0</v>
      </c>
      <c r="AK99">
        <f t="shared" si="7"/>
        <v>7.2212499999999999E-2</v>
      </c>
      <c r="AL99">
        <f t="shared" si="7"/>
        <v>-7.3000000000000009E-3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19.290037000000002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1.25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0.17253631080000001</v>
      </c>
      <c r="AD3">
        <f>SUM(B3:AB3,AI3:AR3)-AC3</f>
        <v>20.3675006892</v>
      </c>
      <c r="AE3">
        <v>0</v>
      </c>
      <c r="AF3" s="24"/>
      <c r="AG3">
        <f>SUM(AD3:AF3)</f>
        <v>20.3675006892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18.606596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0.15629540639999998</v>
      </c>
      <c r="AD4">
        <f t="shared" ref="AD4:AD67" si="1">SUM(B4:AB4,AI4:AR4)-AC4</f>
        <v>18.450300593599998</v>
      </c>
      <c r="AE4">
        <v>0</v>
      </c>
      <c r="AF4" s="24"/>
      <c r="AG4">
        <f t="shared" ref="AG4:AG67" si="2">SUM(AD4:AF4)</f>
        <v>18.450300593599998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18.684954000000001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0.15695361360000001</v>
      </c>
      <c r="AD5">
        <f t="shared" si="1"/>
        <v>18.528000386400002</v>
      </c>
      <c r="AE5">
        <v>0</v>
      </c>
      <c r="AF5" s="24"/>
      <c r="AG5">
        <f t="shared" si="2"/>
        <v>18.528000386400002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19.290037000000002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0.28999999999999998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0.16447231079999999</v>
      </c>
      <c r="AD6">
        <f t="shared" si="1"/>
        <v>19.4155646892</v>
      </c>
      <c r="AE6">
        <v>0</v>
      </c>
      <c r="AF6" s="24"/>
      <c r="AG6">
        <f t="shared" si="2"/>
        <v>19.4155646892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17.544271999999999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0.14737188479999999</v>
      </c>
      <c r="AD7">
        <f t="shared" si="1"/>
        <v>17.396900115200001</v>
      </c>
      <c r="AE7">
        <v>0</v>
      </c>
      <c r="AF7" s="24"/>
      <c r="AG7">
        <f t="shared" si="2"/>
        <v>17.396900115200001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17.771681999999998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0.14928212879999997</v>
      </c>
      <c r="AD8">
        <f t="shared" si="1"/>
        <v>17.622399871199999</v>
      </c>
      <c r="AE8">
        <v>0</v>
      </c>
      <c r="AF8" s="24"/>
      <c r="AG8">
        <f t="shared" si="2"/>
        <v>17.622399871199999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15.274304000000001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0.1283041536</v>
      </c>
      <c r="AD9">
        <f t="shared" si="1"/>
        <v>15.145999846400001</v>
      </c>
      <c r="AE9">
        <v>0</v>
      </c>
      <c r="AF9" s="24"/>
      <c r="AG9">
        <f t="shared" si="2"/>
        <v>15.145999846400001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14.846208000000001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0.12470814719999999</v>
      </c>
      <c r="AD10">
        <f t="shared" si="1"/>
        <v>14.721499852800001</v>
      </c>
      <c r="AE10">
        <v>0</v>
      </c>
      <c r="AF10" s="24"/>
      <c r="AG10">
        <f t="shared" si="2"/>
        <v>14.721499852800001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15.698569000000001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0.13186797959999999</v>
      </c>
      <c r="AD11">
        <f t="shared" si="1"/>
        <v>15.5667010204</v>
      </c>
      <c r="AE11">
        <v>0</v>
      </c>
      <c r="AF11" s="24"/>
      <c r="AG11">
        <f t="shared" si="2"/>
        <v>15.5667010204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16.587233000000001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0.13933275719999999</v>
      </c>
      <c r="AD12">
        <f t="shared" si="1"/>
        <v>16.447900242800003</v>
      </c>
      <c r="AE12">
        <v>0</v>
      </c>
      <c r="AF12" s="24"/>
      <c r="AG12">
        <f t="shared" si="2"/>
        <v>16.447900242800003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17.106697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0.14369625480000001</v>
      </c>
      <c r="AD13">
        <f t="shared" si="1"/>
        <v>16.963000745200002</v>
      </c>
      <c r="AE13">
        <v>0</v>
      </c>
      <c r="AF13" s="24"/>
      <c r="AG13">
        <f t="shared" si="2"/>
        <v>16.963000745200002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16.257867000000001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0.13656608279999999</v>
      </c>
      <c r="AD14">
        <f t="shared" si="1"/>
        <v>16.121300917199999</v>
      </c>
      <c r="AE14">
        <v>0</v>
      </c>
      <c r="AF14" s="24"/>
      <c r="AG14">
        <f t="shared" si="2"/>
        <v>16.121300917199999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15.799011999999999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0.1327117008</v>
      </c>
      <c r="AD15">
        <f t="shared" si="1"/>
        <v>15.6663002992</v>
      </c>
      <c r="AE15">
        <v>0</v>
      </c>
      <c r="AF15" s="24"/>
      <c r="AG15">
        <f t="shared" si="2"/>
        <v>15.6663002992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15.27975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0.12834989999999999</v>
      </c>
      <c r="AD16">
        <f t="shared" si="1"/>
        <v>15.1514001</v>
      </c>
      <c r="AE16">
        <v>0</v>
      </c>
      <c r="AF16" s="24"/>
      <c r="AG16">
        <f t="shared" si="2"/>
        <v>15.1514001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16.139168999999999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0.13556901959999998</v>
      </c>
      <c r="AD17">
        <f t="shared" si="1"/>
        <v>16.003599980400001</v>
      </c>
      <c r="AE17">
        <v>0</v>
      </c>
      <c r="AF17" s="24"/>
      <c r="AG17">
        <f t="shared" si="2"/>
        <v>16.003599980400001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15.771682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0.13248212879999999</v>
      </c>
      <c r="AD18">
        <f t="shared" si="1"/>
        <v>15.639199871200001</v>
      </c>
      <c r="AE18">
        <v>0</v>
      </c>
      <c r="AF18" s="24"/>
      <c r="AG18">
        <f t="shared" si="2"/>
        <v>15.639199871200001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17.486889999999999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0.14688987599999997</v>
      </c>
      <c r="AD19">
        <f t="shared" si="1"/>
        <v>17.340000123999999</v>
      </c>
      <c r="AE19">
        <v>0</v>
      </c>
      <c r="AF19" s="24"/>
      <c r="AG19">
        <f t="shared" si="2"/>
        <v>17.340000123999999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19.290037000000002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0.17740831080000002</v>
      </c>
      <c r="AD20">
        <f t="shared" si="1"/>
        <v>20.942628689200003</v>
      </c>
      <c r="AE20">
        <v>0</v>
      </c>
      <c r="AF20" s="24"/>
      <c r="AG20">
        <f t="shared" si="2"/>
        <v>20.942628689200003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19.290037000000002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2.41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0.18228031080000001</v>
      </c>
      <c r="AD21">
        <f t="shared" si="1"/>
        <v>21.517756689200002</v>
      </c>
      <c r="AE21">
        <v>0</v>
      </c>
      <c r="AF21" s="24"/>
      <c r="AG21">
        <f t="shared" si="2"/>
        <v>21.517756689200002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19.290037000000002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1.06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0.17094031079999999</v>
      </c>
      <c r="AD22">
        <f t="shared" si="1"/>
        <v>20.179096689200001</v>
      </c>
      <c r="AE22">
        <v>0</v>
      </c>
      <c r="AF22" s="24"/>
      <c r="AG22">
        <f t="shared" si="2"/>
        <v>20.179096689200001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19.290037000000002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0.2025243108</v>
      </c>
      <c r="AD23">
        <f t="shared" si="1"/>
        <v>23.907512689200001</v>
      </c>
      <c r="AE23">
        <v>0</v>
      </c>
      <c r="AF23" s="24"/>
      <c r="AG23">
        <f t="shared" si="2"/>
        <v>23.907512689200001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19.290037000000002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0.2025243108</v>
      </c>
      <c r="AD24">
        <f t="shared" si="1"/>
        <v>23.907512689200001</v>
      </c>
      <c r="AE24">
        <v>0</v>
      </c>
      <c r="AF24" s="24"/>
      <c r="AG24">
        <f t="shared" si="2"/>
        <v>23.907512689200001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19.290037000000002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0.2025243108</v>
      </c>
      <c r="AD25">
        <f t="shared" si="1"/>
        <v>23.907512689200001</v>
      </c>
      <c r="AE25">
        <v>0</v>
      </c>
      <c r="AF25" s="24"/>
      <c r="AG25">
        <f t="shared" si="2"/>
        <v>23.907512689200001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19.290037000000002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0.2025243108</v>
      </c>
      <c r="AD26">
        <f t="shared" si="1"/>
        <v>23.907512689200001</v>
      </c>
      <c r="AE26">
        <v>0</v>
      </c>
      <c r="AF26" s="24"/>
      <c r="AG26">
        <f t="shared" si="2"/>
        <v>23.907512689200001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19.290037000000002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1.1599999999999999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0.1717803108</v>
      </c>
      <c r="AD27">
        <f t="shared" si="1"/>
        <v>20.278256689200003</v>
      </c>
      <c r="AE27">
        <v>0</v>
      </c>
      <c r="AF27" s="24"/>
      <c r="AG27">
        <f t="shared" si="2"/>
        <v>20.278256689200003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19.290037000000002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0.2025243108</v>
      </c>
      <c r="AD28">
        <f t="shared" si="1"/>
        <v>23.907512689200001</v>
      </c>
      <c r="AE28">
        <v>0</v>
      </c>
      <c r="AF28" s="24"/>
      <c r="AG28">
        <f t="shared" si="2"/>
        <v>23.907512689200001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19.290037000000002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0.2025243108</v>
      </c>
      <c r="AD29">
        <f t="shared" si="1"/>
        <v>23.907512689200001</v>
      </c>
      <c r="AE29">
        <v>0</v>
      </c>
      <c r="AF29" s="24"/>
      <c r="AG29">
        <f t="shared" si="2"/>
        <v>23.907512689200001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19.290037000000002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3.67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0.19286431079999999</v>
      </c>
      <c r="AD30">
        <f t="shared" si="1"/>
        <v>22.767172689199999</v>
      </c>
      <c r="AE30">
        <v>0</v>
      </c>
      <c r="AF30" s="24"/>
      <c r="AG30">
        <f t="shared" si="2"/>
        <v>22.767172689199999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19.290037000000002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0.2025243108</v>
      </c>
      <c r="AD31">
        <f t="shared" si="1"/>
        <v>23.907512689200001</v>
      </c>
      <c r="AE31">
        <v>0</v>
      </c>
      <c r="AF31" s="24"/>
      <c r="AG31">
        <f t="shared" si="2"/>
        <v>23.907512689200001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19.290037000000002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0.2025243108</v>
      </c>
      <c r="AD32">
        <f t="shared" si="1"/>
        <v>23.907512689200001</v>
      </c>
      <c r="AE32">
        <v>0</v>
      </c>
      <c r="AF32" s="24"/>
      <c r="AG32">
        <f t="shared" si="2"/>
        <v>23.907512689200001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19.290037000000002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4.82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0.2025243108</v>
      </c>
      <c r="AD33">
        <f t="shared" si="1"/>
        <v>23.907512689200001</v>
      </c>
      <c r="AE33">
        <v>0</v>
      </c>
      <c r="AF33" s="24"/>
      <c r="AG33">
        <f t="shared" si="2"/>
        <v>23.907512689200001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19.290037000000002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0.57999999999999996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0.16690831079999999</v>
      </c>
      <c r="AD34">
        <f t="shared" si="1"/>
        <v>19.7031286892</v>
      </c>
      <c r="AE34">
        <v>0</v>
      </c>
      <c r="AF34" s="24"/>
      <c r="AG34">
        <f t="shared" si="2"/>
        <v>19.7031286892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19.290037000000002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0.18471631080000001</v>
      </c>
      <c r="AD35">
        <f t="shared" si="1"/>
        <v>21.805320689200002</v>
      </c>
      <c r="AE35">
        <v>0</v>
      </c>
      <c r="AF35" s="24"/>
      <c r="AG35">
        <f t="shared" si="2"/>
        <v>21.805320689200002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19.290037000000002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0.2025243108</v>
      </c>
      <c r="AD36">
        <f t="shared" si="1"/>
        <v>23.907512689200001</v>
      </c>
      <c r="AE36">
        <v>0</v>
      </c>
      <c r="AF36" s="24"/>
      <c r="AG36">
        <f t="shared" si="2"/>
        <v>23.907512689200001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19.290037000000002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0.2025243108</v>
      </c>
      <c r="AD37">
        <f t="shared" si="1"/>
        <v>23.907512689200001</v>
      </c>
      <c r="AE37">
        <v>0</v>
      </c>
      <c r="AF37" s="24"/>
      <c r="AG37">
        <f t="shared" si="2"/>
        <v>23.907512689200001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19.290037000000002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0.2025243108</v>
      </c>
      <c r="AD38">
        <f t="shared" si="1"/>
        <v>23.907512689200001</v>
      </c>
      <c r="AE38">
        <v>0</v>
      </c>
      <c r="AF38" s="24"/>
      <c r="AG38">
        <f t="shared" si="2"/>
        <v>23.907512689200001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19.290037000000002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0.2025243108</v>
      </c>
      <c r="AD39">
        <f t="shared" si="1"/>
        <v>23.907512689200001</v>
      </c>
      <c r="AE39">
        <v>0</v>
      </c>
      <c r="AF39" s="24"/>
      <c r="AG39">
        <f t="shared" si="2"/>
        <v>23.907512689200001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19.290037000000002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0.2025243108</v>
      </c>
      <c r="AD40">
        <f t="shared" si="1"/>
        <v>23.907512689200001</v>
      </c>
      <c r="AE40">
        <v>0</v>
      </c>
      <c r="AF40" s="24"/>
      <c r="AG40">
        <f t="shared" si="2"/>
        <v>23.907512689200001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19.290037000000002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0.2025243108</v>
      </c>
      <c r="AD41">
        <f t="shared" si="1"/>
        <v>23.907512689200001</v>
      </c>
      <c r="AE41">
        <v>0</v>
      </c>
      <c r="AF41" s="24"/>
      <c r="AG41">
        <f t="shared" si="2"/>
        <v>23.907512689200001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19.290037000000002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0.2025243108</v>
      </c>
      <c r="AD42">
        <f t="shared" si="1"/>
        <v>23.907512689200001</v>
      </c>
      <c r="AE42">
        <v>0</v>
      </c>
      <c r="AF42" s="24"/>
      <c r="AG42">
        <f t="shared" si="2"/>
        <v>23.907512689200001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19.290037000000002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3.47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0.19118431079999998</v>
      </c>
      <c r="AD43">
        <f t="shared" si="1"/>
        <v>22.5688526892</v>
      </c>
      <c r="AE43">
        <v>0</v>
      </c>
      <c r="AF43" s="24"/>
      <c r="AG43">
        <f t="shared" si="2"/>
        <v>22.5688526892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19.290037000000002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0.2025243108</v>
      </c>
      <c r="AD44">
        <f t="shared" si="1"/>
        <v>23.907512689200001</v>
      </c>
      <c r="AE44">
        <v>0</v>
      </c>
      <c r="AF44" s="24"/>
      <c r="AG44">
        <f t="shared" si="2"/>
        <v>23.907512689200001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19.290037000000002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2.31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0.1814403108</v>
      </c>
      <c r="AD45">
        <f t="shared" si="1"/>
        <v>21.418596689200001</v>
      </c>
      <c r="AE45">
        <v>0</v>
      </c>
      <c r="AF45" s="24"/>
      <c r="AG45">
        <f t="shared" si="2"/>
        <v>21.418596689200001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19.290037000000002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1.06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0.17094031079999999</v>
      </c>
      <c r="AD46">
        <f t="shared" si="1"/>
        <v>20.179096689200001</v>
      </c>
      <c r="AE46">
        <v>0</v>
      </c>
      <c r="AF46" s="24"/>
      <c r="AG46">
        <f t="shared" si="2"/>
        <v>20.179096689200001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19.290037000000002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0.57999999999999996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0.16690831079999999</v>
      </c>
      <c r="AD47">
        <f t="shared" si="1"/>
        <v>19.7031286892</v>
      </c>
      <c r="AE47">
        <v>0</v>
      </c>
      <c r="AF47" s="24"/>
      <c r="AG47">
        <f t="shared" si="2"/>
        <v>19.7031286892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19.290037000000002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0.1620363108</v>
      </c>
      <c r="AD48">
        <f t="shared" si="1"/>
        <v>19.1280006892</v>
      </c>
      <c r="AE48">
        <v>0</v>
      </c>
      <c r="AF48" s="24"/>
      <c r="AG48">
        <f t="shared" si="2"/>
        <v>19.1280006892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18.626563999999998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0.15646313759999997</v>
      </c>
      <c r="AD49">
        <f t="shared" si="1"/>
        <v>18.470100862399999</v>
      </c>
      <c r="AE49">
        <v>0</v>
      </c>
      <c r="AF49" s="24"/>
      <c r="AG49">
        <f t="shared" si="2"/>
        <v>18.470100862399999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17.674465000000001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0.148465506</v>
      </c>
      <c r="AD50">
        <f t="shared" si="1"/>
        <v>17.525999494000001</v>
      </c>
      <c r="AE50">
        <v>0</v>
      </c>
      <c r="AF50" s="24"/>
      <c r="AG50">
        <f t="shared" si="2"/>
        <v>17.525999494000001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19.290037000000002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1.64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0.17581231080000001</v>
      </c>
      <c r="AD51">
        <f t="shared" si="1"/>
        <v>20.754224689200001</v>
      </c>
      <c r="AE51">
        <v>0</v>
      </c>
      <c r="AF51" s="24"/>
      <c r="AG51">
        <f t="shared" si="2"/>
        <v>20.754224689200001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19.290037000000002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0.28999999999999998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0.16447231079999999</v>
      </c>
      <c r="AD52">
        <f t="shared" si="1"/>
        <v>19.4155646892</v>
      </c>
      <c r="AE52">
        <v>0</v>
      </c>
      <c r="AF52" s="24"/>
      <c r="AG52">
        <f t="shared" si="2"/>
        <v>19.4155646892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19.290037000000002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1.25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0.17253631080000001</v>
      </c>
      <c r="AD53">
        <f t="shared" si="1"/>
        <v>20.3675006892</v>
      </c>
      <c r="AE53">
        <v>0</v>
      </c>
      <c r="AF53" s="24"/>
      <c r="AG53">
        <f t="shared" si="2"/>
        <v>20.3675006892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19.290037000000002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0.18387631080000003</v>
      </c>
      <c r="AD54">
        <f t="shared" si="1"/>
        <v>21.706160689200004</v>
      </c>
      <c r="AE54">
        <v>0</v>
      </c>
      <c r="AF54" s="24"/>
      <c r="AG54">
        <f t="shared" si="2"/>
        <v>21.706160689200004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19.290037000000002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2.5099999999999998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0.18312031080000002</v>
      </c>
      <c r="AD55">
        <f t="shared" si="1"/>
        <v>21.616916689200004</v>
      </c>
      <c r="AE55">
        <v>0</v>
      </c>
      <c r="AF55" s="24"/>
      <c r="AG55">
        <f t="shared" si="2"/>
        <v>21.616916689200004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18.235882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0.1531814088</v>
      </c>
      <c r="AD56">
        <f t="shared" si="1"/>
        <v>18.082700591200002</v>
      </c>
      <c r="AE56">
        <v>0</v>
      </c>
      <c r="AF56" s="24"/>
      <c r="AG56">
        <f t="shared" si="2"/>
        <v>18.082700591200002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19.290037000000002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3.76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0.19362031080000003</v>
      </c>
      <c r="AD57">
        <f t="shared" si="1"/>
        <v>22.856416689200003</v>
      </c>
      <c r="AE57">
        <v>0</v>
      </c>
      <c r="AF57" s="24"/>
      <c r="AG57">
        <f t="shared" si="2"/>
        <v>22.856416689200003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18.747177000000001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0.1574762868</v>
      </c>
      <c r="AD58">
        <f t="shared" si="1"/>
        <v>18.589700713199999</v>
      </c>
      <c r="AE58">
        <v>0</v>
      </c>
      <c r="AF58" s="24"/>
      <c r="AG58">
        <f t="shared" si="2"/>
        <v>18.589700713199999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19.290037000000002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0.77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0.1685043108</v>
      </c>
      <c r="AD59">
        <f t="shared" si="1"/>
        <v>19.891532689200002</v>
      </c>
      <c r="AE59">
        <v>0</v>
      </c>
      <c r="AF59" s="24"/>
      <c r="AG59">
        <f t="shared" si="2"/>
        <v>19.891532689200002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19.290037000000002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0.18471631080000001</v>
      </c>
      <c r="AD60">
        <f t="shared" si="1"/>
        <v>21.805320689200002</v>
      </c>
      <c r="AE60">
        <v>0</v>
      </c>
      <c r="AF60" s="24"/>
      <c r="AG60">
        <f t="shared" si="2"/>
        <v>21.805320689200002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19.290037000000002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3.57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0.19202431080000001</v>
      </c>
      <c r="AD61">
        <f t="shared" si="1"/>
        <v>22.668012689200001</v>
      </c>
      <c r="AE61">
        <v>0</v>
      </c>
      <c r="AF61" s="24"/>
      <c r="AG61">
        <f t="shared" si="2"/>
        <v>22.668012689200001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19.290037000000002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0.2025243108</v>
      </c>
      <c r="AD62">
        <f t="shared" si="1"/>
        <v>23.907512689200001</v>
      </c>
      <c r="AE62">
        <v>0</v>
      </c>
      <c r="AF62" s="24"/>
      <c r="AG62">
        <f t="shared" si="2"/>
        <v>23.907512689200001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19.290037000000002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0.2025243108</v>
      </c>
      <c r="AD63">
        <f t="shared" si="1"/>
        <v>23.907512689200001</v>
      </c>
      <c r="AE63">
        <v>0</v>
      </c>
      <c r="AF63" s="24"/>
      <c r="AG63">
        <f t="shared" si="2"/>
        <v>23.907512689200001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19.290037000000002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0.2025243108</v>
      </c>
      <c r="AD64">
        <f t="shared" si="1"/>
        <v>23.907512689200001</v>
      </c>
      <c r="AE64">
        <v>0</v>
      </c>
      <c r="AF64" s="24"/>
      <c r="AG64">
        <f t="shared" si="2"/>
        <v>23.907512689200001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19.290037000000002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0.2025243108</v>
      </c>
      <c r="AD65">
        <f t="shared" si="1"/>
        <v>23.907512689200001</v>
      </c>
      <c r="AE65">
        <v>0</v>
      </c>
      <c r="AF65" s="24"/>
      <c r="AG65">
        <f t="shared" si="2"/>
        <v>23.907512689200001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19.290037000000002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0.2025243108</v>
      </c>
      <c r="AD66">
        <f t="shared" si="1"/>
        <v>23.907512689200001</v>
      </c>
      <c r="AE66">
        <v>0</v>
      </c>
      <c r="AF66" s="24"/>
      <c r="AG66">
        <f t="shared" si="2"/>
        <v>23.907512689200001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19.290037000000002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4.05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0.19605631079999999</v>
      </c>
      <c r="AD67">
        <f t="shared" si="1"/>
        <v>23.143980689200003</v>
      </c>
      <c r="AE67">
        <v>0</v>
      </c>
      <c r="AF67" s="24"/>
      <c r="AG67">
        <f t="shared" si="2"/>
        <v>23.143980689200003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19.290037000000002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0.2025243108</v>
      </c>
      <c r="AD68">
        <f t="shared" ref="AD68:AD98" si="4">SUM(B68:AB68,AI68:AR68)-AC68</f>
        <v>23.907512689200001</v>
      </c>
      <c r="AE68">
        <v>0</v>
      </c>
      <c r="AF68" s="24"/>
      <c r="AG68">
        <f t="shared" ref="AG68:AG98" si="5">SUM(AD68:AF68)</f>
        <v>23.907512689200001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19.290037000000002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0.2025243108</v>
      </c>
      <c r="AD69">
        <f t="shared" si="4"/>
        <v>23.907512689200001</v>
      </c>
      <c r="AE69">
        <v>0</v>
      </c>
      <c r="AF69" s="24"/>
      <c r="AG69">
        <f t="shared" si="5"/>
        <v>23.907512689200001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19.290037000000002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0.2025243108</v>
      </c>
      <c r="AD70">
        <f t="shared" si="4"/>
        <v>23.907512689200001</v>
      </c>
      <c r="AE70">
        <v>0</v>
      </c>
      <c r="AF70" s="24"/>
      <c r="AG70">
        <f t="shared" si="5"/>
        <v>23.907512689200001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19.290037000000002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0.2025243108</v>
      </c>
      <c r="AD71">
        <f t="shared" si="4"/>
        <v>23.907512689200001</v>
      </c>
      <c r="AE71">
        <v>0</v>
      </c>
      <c r="AF71" s="24"/>
      <c r="AG71">
        <f t="shared" si="5"/>
        <v>23.907512689200001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19.290037000000002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0.2025243108</v>
      </c>
      <c r="AD72">
        <f t="shared" si="4"/>
        <v>23.907512689200001</v>
      </c>
      <c r="AE72">
        <v>0</v>
      </c>
      <c r="AF72" s="24"/>
      <c r="AG72">
        <f t="shared" si="5"/>
        <v>23.907512689200001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19.290037000000002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0.19748431080000001</v>
      </c>
      <c r="AD73">
        <f t="shared" si="4"/>
        <v>23.3125526892</v>
      </c>
      <c r="AE73">
        <v>0</v>
      </c>
      <c r="AF73" s="24"/>
      <c r="AG73">
        <f t="shared" si="5"/>
        <v>23.3125526892</v>
      </c>
      <c r="AI73" s="34">
        <f>PXIL!M73</f>
        <v>0</v>
      </c>
      <c r="AJ73" s="34">
        <f>PXIL!S73</f>
        <v>0</v>
      </c>
      <c r="AK73" s="34">
        <f>RTM_IEX!M73</f>
        <v>4.22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19.290037000000002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0.1963923108</v>
      </c>
      <c r="AD74">
        <f t="shared" si="4"/>
        <v>23.183644689200001</v>
      </c>
      <c r="AE74">
        <v>0</v>
      </c>
      <c r="AF74" s="24"/>
      <c r="AG74">
        <f t="shared" si="5"/>
        <v>23.183644689200001</v>
      </c>
      <c r="AI74" s="34">
        <f>PXIL!M74</f>
        <v>0</v>
      </c>
      <c r="AJ74" s="34">
        <f>PXIL!S74</f>
        <v>0</v>
      </c>
      <c r="AK74" s="34">
        <f>RTM_IEX!M74</f>
        <v>4.09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19.290037000000002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0.1932003108</v>
      </c>
      <c r="AD75">
        <f t="shared" si="4"/>
        <v>22.806836689200004</v>
      </c>
      <c r="AE75">
        <v>0</v>
      </c>
      <c r="AF75" s="24"/>
      <c r="AG75">
        <f t="shared" si="5"/>
        <v>22.806836689200004</v>
      </c>
      <c r="AI75" s="34">
        <f>PXIL!M75</f>
        <v>0</v>
      </c>
      <c r="AJ75" s="34">
        <f>PXIL!S75</f>
        <v>0</v>
      </c>
      <c r="AK75" s="34">
        <f>RTM_IEX!M75</f>
        <v>3.71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19.290037000000002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0.94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0.19866031080000002</v>
      </c>
      <c r="AD76">
        <f t="shared" si="4"/>
        <v>23.451376689200004</v>
      </c>
      <c r="AE76">
        <v>0</v>
      </c>
      <c r="AF76" s="24"/>
      <c r="AG76">
        <f t="shared" si="5"/>
        <v>23.451376689200004</v>
      </c>
      <c r="AI76" s="34">
        <f>PXIL!M76</f>
        <v>0</v>
      </c>
      <c r="AJ76" s="34">
        <f>PXIL!S76</f>
        <v>0</v>
      </c>
      <c r="AK76" s="34">
        <f>RTM_IEX!M76</f>
        <v>3.42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19.290037000000002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0.2025243108</v>
      </c>
      <c r="AD77">
        <f t="shared" si="4"/>
        <v>23.907512689200001</v>
      </c>
      <c r="AE77">
        <v>0</v>
      </c>
      <c r="AF77" s="24"/>
      <c r="AG77">
        <f t="shared" si="5"/>
        <v>23.907512689200001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19.290037000000002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0.2025243108</v>
      </c>
      <c r="AD78">
        <f t="shared" si="4"/>
        <v>23.907512689200001</v>
      </c>
      <c r="AE78">
        <v>0</v>
      </c>
      <c r="AF78" s="24"/>
      <c r="AG78">
        <f t="shared" si="5"/>
        <v>23.907512689200001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19.290037000000002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3.67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0.19286431079999999</v>
      </c>
      <c r="AD79">
        <f t="shared" si="4"/>
        <v>22.767172689199999</v>
      </c>
      <c r="AE79">
        <v>0</v>
      </c>
      <c r="AF79" s="24"/>
      <c r="AG79">
        <f t="shared" si="5"/>
        <v>22.767172689199999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19.290037000000002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2.99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0.1871523108</v>
      </c>
      <c r="AD80">
        <f t="shared" si="4"/>
        <v>22.092884689200002</v>
      </c>
      <c r="AE80">
        <v>0</v>
      </c>
      <c r="AF80" s="24"/>
      <c r="AG80">
        <f t="shared" si="5"/>
        <v>22.092884689200002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19.290037000000002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0.2025243108</v>
      </c>
      <c r="AD81">
        <f t="shared" si="4"/>
        <v>23.907512689200001</v>
      </c>
      <c r="AE81">
        <v>0</v>
      </c>
      <c r="AF81" s="24"/>
      <c r="AG81">
        <f t="shared" si="5"/>
        <v>23.907512689200001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19.290037000000002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0.2025243108</v>
      </c>
      <c r="AD82">
        <f t="shared" si="4"/>
        <v>23.907512689200001</v>
      </c>
      <c r="AE82">
        <v>0</v>
      </c>
      <c r="AF82" s="24"/>
      <c r="AG82">
        <f t="shared" si="5"/>
        <v>23.907512689200001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19.290037000000002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0.2025243108</v>
      </c>
      <c r="AD83">
        <f t="shared" si="4"/>
        <v>23.907512689200001</v>
      </c>
      <c r="AE83">
        <v>0</v>
      </c>
      <c r="AF83" s="24"/>
      <c r="AG83">
        <f t="shared" si="5"/>
        <v>23.907512689200001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19.290037000000002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0.2025243108</v>
      </c>
      <c r="AD84">
        <f t="shared" si="4"/>
        <v>23.907512689200001</v>
      </c>
      <c r="AE84">
        <v>0</v>
      </c>
      <c r="AF84" s="24"/>
      <c r="AG84">
        <f t="shared" si="5"/>
        <v>23.907512689200001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19.290037000000002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0.2025243108</v>
      </c>
      <c r="AD85">
        <f t="shared" si="4"/>
        <v>23.907512689200001</v>
      </c>
      <c r="AE85">
        <v>0</v>
      </c>
      <c r="AF85" s="24"/>
      <c r="AG85">
        <f t="shared" si="5"/>
        <v>23.907512689200001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19.290037000000002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0.2025243108</v>
      </c>
      <c r="AD86">
        <f t="shared" si="4"/>
        <v>23.907512689200001</v>
      </c>
      <c r="AE86">
        <v>0</v>
      </c>
      <c r="AF86" s="24"/>
      <c r="AG86">
        <f t="shared" si="5"/>
        <v>23.907512689200001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19.290037000000002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0.2025243108</v>
      </c>
      <c r="AD87">
        <f t="shared" si="4"/>
        <v>23.907512689200001</v>
      </c>
      <c r="AE87">
        <v>0</v>
      </c>
      <c r="AF87" s="24"/>
      <c r="AG87">
        <f t="shared" si="5"/>
        <v>23.907512689200001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19.290037000000002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0.2025243108</v>
      </c>
      <c r="AD88">
        <f t="shared" si="4"/>
        <v>23.907512689200001</v>
      </c>
      <c r="AE88">
        <v>0</v>
      </c>
      <c r="AF88" s="24"/>
      <c r="AG88">
        <f t="shared" si="5"/>
        <v>23.907512689200001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19.290037000000002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0.2025243108</v>
      </c>
      <c r="AD89">
        <f t="shared" si="4"/>
        <v>23.907512689200001</v>
      </c>
      <c r="AE89">
        <v>0</v>
      </c>
      <c r="AF89" s="24"/>
      <c r="AG89">
        <f t="shared" si="5"/>
        <v>23.907512689200001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19.290037000000002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0.2025243108</v>
      </c>
      <c r="AD90">
        <f t="shared" si="4"/>
        <v>23.907512689200001</v>
      </c>
      <c r="AE90">
        <v>0</v>
      </c>
      <c r="AF90" s="24"/>
      <c r="AG90">
        <f t="shared" si="5"/>
        <v>23.907512689200001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19.290037000000002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0.2025243108</v>
      </c>
      <c r="AD91">
        <f t="shared" si="4"/>
        <v>23.907512689200001</v>
      </c>
      <c r="AE91">
        <v>0</v>
      </c>
      <c r="AF91" s="24"/>
      <c r="AG91">
        <f t="shared" si="5"/>
        <v>23.907512689200001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19.290037000000002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0.2025243108</v>
      </c>
      <c r="AD92">
        <f t="shared" si="4"/>
        <v>23.907512689200001</v>
      </c>
      <c r="AE92">
        <v>0</v>
      </c>
      <c r="AF92" s="24"/>
      <c r="AG92">
        <f t="shared" si="5"/>
        <v>23.907512689200001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19.290037000000002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0.2025243108</v>
      </c>
      <c r="AD93">
        <f t="shared" si="4"/>
        <v>23.907512689200001</v>
      </c>
      <c r="AE93">
        <v>0</v>
      </c>
      <c r="AF93" s="24"/>
      <c r="AG93">
        <f t="shared" si="5"/>
        <v>23.907512689200001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19.290037000000002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0.2025243108</v>
      </c>
      <c r="AD94">
        <f t="shared" si="4"/>
        <v>23.907512689200001</v>
      </c>
      <c r="AE94">
        <v>0</v>
      </c>
      <c r="AF94" s="24"/>
      <c r="AG94">
        <f t="shared" si="5"/>
        <v>23.907512689200001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19.290037000000002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0.2025243108</v>
      </c>
      <c r="AD95">
        <f t="shared" si="4"/>
        <v>23.907512689200001</v>
      </c>
      <c r="AE95">
        <v>0</v>
      </c>
      <c r="AF95" s="24"/>
      <c r="AG95">
        <f t="shared" si="5"/>
        <v>23.907512689200001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19.290037000000002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4.82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0.2025243108</v>
      </c>
      <c r="AD96">
        <f t="shared" si="4"/>
        <v>23.907512689200001</v>
      </c>
      <c r="AE96">
        <v>0</v>
      </c>
      <c r="AF96" s="24"/>
      <c r="AG96">
        <f t="shared" si="5"/>
        <v>23.907512689200001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19.290037000000002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3.76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0.19362031080000003</v>
      </c>
      <c r="AD97">
        <f t="shared" si="4"/>
        <v>22.856416689200003</v>
      </c>
      <c r="AE97">
        <v>0</v>
      </c>
      <c r="AF97" s="24"/>
      <c r="AG97">
        <f t="shared" si="5"/>
        <v>22.856416689200003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19.290037000000002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3.09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0.18799231080000001</v>
      </c>
      <c r="AD98">
        <f t="shared" si="4"/>
        <v>22.192044689200003</v>
      </c>
      <c r="AE98">
        <v>0</v>
      </c>
      <c r="AF98" s="24"/>
      <c r="AG98">
        <f t="shared" si="5"/>
        <v>22.192044689200003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0.4518679554999997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6.9214999999999943E-2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4.4095208262E-3</v>
      </c>
      <c r="AD99">
        <f t="shared" si="6"/>
        <v>0.52053343467380031</v>
      </c>
      <c r="AE99">
        <f t="shared" ref="AE99:AR99" si="8">SUM(AE3:AE98)/4000</f>
        <v>0</v>
      </c>
      <c r="AG99">
        <f t="shared" si="8"/>
        <v>0.52053343467380031</v>
      </c>
      <c r="AI99">
        <f t="shared" si="8"/>
        <v>0</v>
      </c>
      <c r="AJ99">
        <f t="shared" si="8"/>
        <v>0</v>
      </c>
      <c r="AK99">
        <f t="shared" si="8"/>
        <v>3.8599999999999997E-3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'[1]16'!B5</f>
        <v>265</v>
      </c>
      <c r="C3" s="16">
        <f>'[1]16'!C5</f>
        <v>0</v>
      </c>
      <c r="D3" s="16">
        <f>'[1]16'!D5</f>
        <v>75</v>
      </c>
      <c r="E3" s="16">
        <f>'[1]16'!E5</f>
        <v>0</v>
      </c>
      <c r="F3" s="15">
        <f>SUM(B3:E3)</f>
        <v>340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265</v>
      </c>
      <c r="C4" s="16">
        <f>'[1]16'!C6</f>
        <v>0</v>
      </c>
      <c r="D4" s="16">
        <f>'[1]16'!D6</f>
        <v>75</v>
      </c>
      <c r="E4" s="16">
        <f>'[1]16'!E6</f>
        <v>0</v>
      </c>
      <c r="F4" s="15">
        <f>SUM(B4:E4)</f>
        <v>340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265</v>
      </c>
      <c r="C5" s="16">
        <f>'[1]16'!C7</f>
        <v>0</v>
      </c>
      <c r="D5" s="16">
        <f>'[1]16'!D7</f>
        <v>75</v>
      </c>
      <c r="E5" s="16">
        <f>'[1]16'!E7</f>
        <v>0</v>
      </c>
      <c r="F5" s="15">
        <f t="shared" ref="F5:F68" si="6">SUM(B5:E5)</f>
        <v>340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'[1]16'!B8</f>
        <v>265</v>
      </c>
      <c r="C6" s="16">
        <f>'[1]16'!C8</f>
        <v>0</v>
      </c>
      <c r="D6" s="16">
        <f>'[1]16'!D8</f>
        <v>75</v>
      </c>
      <c r="E6" s="16">
        <f>'[1]16'!E8</f>
        <v>0</v>
      </c>
      <c r="F6" s="15">
        <f t="shared" si="6"/>
        <v>340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265</v>
      </c>
      <c r="C7" s="16">
        <f>'[1]16'!C9</f>
        <v>0</v>
      </c>
      <c r="D7" s="16">
        <f>'[1]16'!D9</f>
        <v>75</v>
      </c>
      <c r="E7" s="16">
        <f>'[1]16'!E9</f>
        <v>0</v>
      </c>
      <c r="F7" s="15">
        <f t="shared" si="6"/>
        <v>340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265</v>
      </c>
      <c r="C8" s="16">
        <f>'[1]16'!C10</f>
        <v>0</v>
      </c>
      <c r="D8" s="16">
        <f>'[1]16'!D10</f>
        <v>75</v>
      </c>
      <c r="E8" s="16">
        <f>'[1]16'!E10</f>
        <v>0</v>
      </c>
      <c r="F8" s="15">
        <f t="shared" si="6"/>
        <v>340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265</v>
      </c>
      <c r="C9" s="16">
        <f>'[1]16'!C11</f>
        <v>0</v>
      </c>
      <c r="D9" s="16">
        <f>'[1]16'!D11</f>
        <v>75</v>
      </c>
      <c r="E9" s="16">
        <f>'[1]16'!E11</f>
        <v>0</v>
      </c>
      <c r="F9" s="15">
        <f t="shared" si="6"/>
        <v>340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265</v>
      </c>
      <c r="C10" s="16">
        <f>'[1]16'!C12</f>
        <v>0</v>
      </c>
      <c r="D10" s="16">
        <f>'[1]16'!D12</f>
        <v>75</v>
      </c>
      <c r="E10" s="16">
        <f>'[1]16'!E12</f>
        <v>0</v>
      </c>
      <c r="F10" s="15">
        <f t="shared" si="6"/>
        <v>340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265</v>
      </c>
      <c r="C11" s="16">
        <f>'[1]16'!C13</f>
        <v>0</v>
      </c>
      <c r="D11" s="16">
        <f>'[1]16'!D13</f>
        <v>75</v>
      </c>
      <c r="E11" s="16">
        <f>'[1]16'!E13</f>
        <v>0</v>
      </c>
      <c r="F11" s="15">
        <f t="shared" si="6"/>
        <v>340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265</v>
      </c>
      <c r="C12" s="16">
        <f>'[1]16'!C14</f>
        <v>0</v>
      </c>
      <c r="D12" s="16">
        <f>'[1]16'!D14</f>
        <v>75</v>
      </c>
      <c r="E12" s="16">
        <f>'[1]16'!E14</f>
        <v>0</v>
      </c>
      <c r="F12" s="15">
        <f t="shared" si="6"/>
        <v>340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265</v>
      </c>
      <c r="C13" s="16">
        <f>'[1]16'!C15</f>
        <v>0</v>
      </c>
      <c r="D13" s="16">
        <f>'[1]16'!D15</f>
        <v>75</v>
      </c>
      <c r="E13" s="16">
        <f>'[1]16'!E15</f>
        <v>0</v>
      </c>
      <c r="F13" s="15">
        <f t="shared" si="6"/>
        <v>340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265</v>
      </c>
      <c r="C14" s="16">
        <f>'[1]16'!C16</f>
        <v>0</v>
      </c>
      <c r="D14" s="16">
        <f>'[1]16'!D16</f>
        <v>75</v>
      </c>
      <c r="E14" s="16">
        <f>'[1]16'!E16</f>
        <v>0</v>
      </c>
      <c r="F14" s="15">
        <f t="shared" si="6"/>
        <v>340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265</v>
      </c>
      <c r="C15" s="16">
        <f>'[1]16'!C17</f>
        <v>0</v>
      </c>
      <c r="D15" s="16">
        <f>'[1]16'!D17</f>
        <v>75</v>
      </c>
      <c r="E15" s="16">
        <f>'[1]16'!E17</f>
        <v>0</v>
      </c>
      <c r="F15" s="15">
        <f t="shared" si="6"/>
        <v>340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265</v>
      </c>
      <c r="C16" s="16">
        <f>'[1]16'!C18</f>
        <v>0</v>
      </c>
      <c r="D16" s="16">
        <f>'[1]16'!D18</f>
        <v>75</v>
      </c>
      <c r="E16" s="16">
        <f>'[1]16'!E18</f>
        <v>0</v>
      </c>
      <c r="F16" s="15">
        <f t="shared" si="6"/>
        <v>340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265</v>
      </c>
      <c r="C17" s="16">
        <f>'[1]16'!C19</f>
        <v>0</v>
      </c>
      <c r="D17" s="16">
        <f>'[1]16'!D19</f>
        <v>75</v>
      </c>
      <c r="E17" s="16">
        <f>'[1]16'!E19</f>
        <v>0</v>
      </c>
      <c r="F17" s="15">
        <f t="shared" si="6"/>
        <v>340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265</v>
      </c>
      <c r="C18" s="16">
        <f>'[1]16'!C20</f>
        <v>0</v>
      </c>
      <c r="D18" s="16">
        <f>'[1]16'!D20</f>
        <v>75</v>
      </c>
      <c r="E18" s="16">
        <f>'[1]16'!E20</f>
        <v>0</v>
      </c>
      <c r="F18" s="15">
        <f t="shared" si="6"/>
        <v>340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265</v>
      </c>
      <c r="C19" s="16">
        <f>'[1]16'!C21</f>
        <v>0</v>
      </c>
      <c r="D19" s="16">
        <f>'[1]16'!D21</f>
        <v>75</v>
      </c>
      <c r="E19" s="16">
        <f>'[1]16'!E21</f>
        <v>0</v>
      </c>
      <c r="F19" s="15">
        <f t="shared" si="6"/>
        <v>340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265</v>
      </c>
      <c r="C20" s="16">
        <f>'[1]16'!C22</f>
        <v>0</v>
      </c>
      <c r="D20" s="16">
        <f>'[1]16'!D22</f>
        <v>75</v>
      </c>
      <c r="E20" s="16">
        <f>'[1]16'!E22</f>
        <v>0</v>
      </c>
      <c r="F20" s="15">
        <f t="shared" si="6"/>
        <v>340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265</v>
      </c>
      <c r="C21" s="16">
        <f>'[1]16'!C23</f>
        <v>0</v>
      </c>
      <c r="D21" s="16">
        <f>'[1]16'!D23</f>
        <v>75</v>
      </c>
      <c r="E21" s="16">
        <f>'[1]16'!E23</f>
        <v>0</v>
      </c>
      <c r="F21" s="15">
        <f t="shared" si="6"/>
        <v>340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265</v>
      </c>
      <c r="C22" s="16">
        <f>'[1]16'!C24</f>
        <v>0</v>
      </c>
      <c r="D22" s="16">
        <f>'[1]16'!D24</f>
        <v>75</v>
      </c>
      <c r="E22" s="16">
        <f>'[1]16'!E24</f>
        <v>0</v>
      </c>
      <c r="F22" s="15">
        <f t="shared" si="6"/>
        <v>340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265</v>
      </c>
      <c r="C23" s="16">
        <f>'[1]16'!C25</f>
        <v>0</v>
      </c>
      <c r="D23" s="16">
        <f>'[1]16'!D25</f>
        <v>75</v>
      </c>
      <c r="E23" s="16">
        <f>'[1]16'!E25</f>
        <v>0</v>
      </c>
      <c r="F23" s="15">
        <f t="shared" si="6"/>
        <v>340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265</v>
      </c>
      <c r="C24" s="16">
        <f>'[1]16'!C26</f>
        <v>0</v>
      </c>
      <c r="D24" s="16">
        <f>'[1]16'!D26</f>
        <v>75</v>
      </c>
      <c r="E24" s="16">
        <f>'[1]16'!E26</f>
        <v>0</v>
      </c>
      <c r="F24" s="15">
        <f t="shared" si="6"/>
        <v>340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265</v>
      </c>
      <c r="C25" s="16">
        <f>'[1]16'!C27</f>
        <v>0</v>
      </c>
      <c r="D25" s="16">
        <f>'[1]16'!D27</f>
        <v>75</v>
      </c>
      <c r="E25" s="16">
        <f>'[1]16'!E27</f>
        <v>0</v>
      </c>
      <c r="F25" s="15">
        <f t="shared" si="6"/>
        <v>340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265</v>
      </c>
      <c r="C26" s="16">
        <f>'[1]16'!C28</f>
        <v>0</v>
      </c>
      <c r="D26" s="16">
        <f>'[1]16'!D28</f>
        <v>75</v>
      </c>
      <c r="E26" s="16">
        <f>'[1]16'!E28</f>
        <v>0</v>
      </c>
      <c r="F26" s="15">
        <f t="shared" si="6"/>
        <v>340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265</v>
      </c>
      <c r="C27" s="16">
        <f>'[1]16'!C29</f>
        <v>0</v>
      </c>
      <c r="D27" s="16">
        <f>'[1]16'!D29</f>
        <v>75</v>
      </c>
      <c r="E27" s="16">
        <f>'[1]16'!E29</f>
        <v>0</v>
      </c>
      <c r="F27" s="15">
        <f t="shared" si="6"/>
        <v>340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265</v>
      </c>
      <c r="C28" s="16">
        <f>'[1]16'!C30</f>
        <v>0</v>
      </c>
      <c r="D28" s="16">
        <f>'[1]16'!D30</f>
        <v>75</v>
      </c>
      <c r="E28" s="16">
        <f>'[1]16'!E30</f>
        <v>0</v>
      </c>
      <c r="F28" s="15">
        <f t="shared" si="6"/>
        <v>340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265</v>
      </c>
      <c r="C29" s="16">
        <f>'[1]16'!C31</f>
        <v>0</v>
      </c>
      <c r="D29" s="16">
        <f>'[1]16'!D31</f>
        <v>75</v>
      </c>
      <c r="E29" s="16">
        <f>'[1]16'!E31</f>
        <v>0</v>
      </c>
      <c r="F29" s="15">
        <f t="shared" si="6"/>
        <v>340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265</v>
      </c>
      <c r="C30" s="16">
        <f>'[1]16'!C32</f>
        <v>0</v>
      </c>
      <c r="D30" s="16">
        <f>'[1]16'!D32</f>
        <v>75</v>
      </c>
      <c r="E30" s="16">
        <f>'[1]16'!E32</f>
        <v>0</v>
      </c>
      <c r="F30" s="15">
        <f t="shared" si="6"/>
        <v>340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265</v>
      </c>
      <c r="C31" s="16">
        <f>'[1]16'!C33</f>
        <v>0</v>
      </c>
      <c r="D31" s="16">
        <f>'[1]16'!D33</f>
        <v>75</v>
      </c>
      <c r="E31" s="16">
        <f>'[1]16'!E33</f>
        <v>0</v>
      </c>
      <c r="F31" s="15">
        <f t="shared" si="6"/>
        <v>340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265</v>
      </c>
      <c r="C32" s="16">
        <f>'[1]16'!C34</f>
        <v>0</v>
      </c>
      <c r="D32" s="16">
        <f>'[1]16'!D34</f>
        <v>75</v>
      </c>
      <c r="E32" s="16">
        <f>'[1]16'!E34</f>
        <v>0</v>
      </c>
      <c r="F32" s="15">
        <f t="shared" si="6"/>
        <v>340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265</v>
      </c>
      <c r="C33" s="16">
        <f>'[1]16'!C35</f>
        <v>0</v>
      </c>
      <c r="D33" s="16">
        <f>'[1]16'!D35</f>
        <v>75</v>
      </c>
      <c r="E33" s="16">
        <f>'[1]16'!E35</f>
        <v>0</v>
      </c>
      <c r="F33" s="15">
        <f t="shared" si="6"/>
        <v>340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265</v>
      </c>
      <c r="C34" s="16">
        <f>'[1]16'!C36</f>
        <v>0</v>
      </c>
      <c r="D34" s="16">
        <f>'[1]16'!D36</f>
        <v>75</v>
      </c>
      <c r="E34" s="16">
        <f>'[1]16'!E36</f>
        <v>0</v>
      </c>
      <c r="F34" s="15">
        <f t="shared" si="6"/>
        <v>340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'[1]16'!B37</f>
        <v>265</v>
      </c>
      <c r="C35" s="16">
        <f>'[1]16'!C37</f>
        <v>0</v>
      </c>
      <c r="D35" s="16">
        <f>'[1]16'!D37</f>
        <v>75</v>
      </c>
      <c r="E35" s="16">
        <f>'[1]16'!E37</f>
        <v>0</v>
      </c>
      <c r="F35" s="15">
        <f t="shared" si="6"/>
        <v>340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'[1]16'!B38</f>
        <v>265</v>
      </c>
      <c r="C36" s="16">
        <f>'[1]16'!C38</f>
        <v>0</v>
      </c>
      <c r="D36" s="16">
        <f>'[1]16'!D38</f>
        <v>75</v>
      </c>
      <c r="E36" s="16">
        <f>'[1]16'!E38</f>
        <v>0</v>
      </c>
      <c r="F36" s="15">
        <f t="shared" si="6"/>
        <v>340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'[1]16'!B39</f>
        <v>265</v>
      </c>
      <c r="C37" s="16">
        <f>'[1]16'!C39</f>
        <v>0</v>
      </c>
      <c r="D37" s="16">
        <f>'[1]16'!D39</f>
        <v>75</v>
      </c>
      <c r="E37" s="16">
        <f>'[1]16'!E39</f>
        <v>0</v>
      </c>
      <c r="F37" s="15">
        <f t="shared" si="6"/>
        <v>340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'[1]16'!B40</f>
        <v>265</v>
      </c>
      <c r="C38" s="16">
        <f>'[1]16'!C40</f>
        <v>0</v>
      </c>
      <c r="D38" s="16">
        <f>'[1]16'!D40</f>
        <v>75</v>
      </c>
      <c r="E38" s="16">
        <f>'[1]16'!E40</f>
        <v>0</v>
      </c>
      <c r="F38" s="15">
        <f t="shared" si="6"/>
        <v>340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'[1]16'!B41</f>
        <v>265</v>
      </c>
      <c r="C39" s="16">
        <f>'[1]16'!C41</f>
        <v>0</v>
      </c>
      <c r="D39" s="16">
        <f>'[1]16'!D41</f>
        <v>75</v>
      </c>
      <c r="E39" s="16">
        <f>'[1]16'!E41</f>
        <v>0</v>
      </c>
      <c r="F39" s="15">
        <f t="shared" si="6"/>
        <v>340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'[1]16'!B42</f>
        <v>265</v>
      </c>
      <c r="C40" s="16">
        <f>'[1]16'!C42</f>
        <v>0</v>
      </c>
      <c r="D40" s="16">
        <f>'[1]16'!D42</f>
        <v>75</v>
      </c>
      <c r="E40" s="16">
        <f>'[1]16'!E42</f>
        <v>0</v>
      </c>
      <c r="F40" s="15">
        <f t="shared" si="6"/>
        <v>340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'[1]16'!B43</f>
        <v>265</v>
      </c>
      <c r="C41" s="16">
        <f>'[1]16'!C43</f>
        <v>0</v>
      </c>
      <c r="D41" s="16">
        <f>'[1]16'!D43</f>
        <v>75</v>
      </c>
      <c r="E41" s="16">
        <f>'[1]16'!E43</f>
        <v>0</v>
      </c>
      <c r="F41" s="15">
        <f t="shared" si="6"/>
        <v>340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'[1]16'!B44</f>
        <v>265</v>
      </c>
      <c r="C42" s="16">
        <f>'[1]16'!C44</f>
        <v>0</v>
      </c>
      <c r="D42" s="16">
        <f>'[1]16'!D44</f>
        <v>75</v>
      </c>
      <c r="E42" s="16">
        <f>'[1]16'!E44</f>
        <v>0</v>
      </c>
      <c r="F42" s="15">
        <f t="shared" si="6"/>
        <v>340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'[1]16'!B45</f>
        <v>265</v>
      </c>
      <c r="C43" s="16">
        <f>'[1]16'!C45</f>
        <v>0</v>
      </c>
      <c r="D43" s="16">
        <f>'[1]16'!D45</f>
        <v>75</v>
      </c>
      <c r="E43" s="16">
        <f>'[1]16'!E45</f>
        <v>0</v>
      </c>
      <c r="F43" s="15">
        <f t="shared" si="6"/>
        <v>340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'[1]16'!B46</f>
        <v>265</v>
      </c>
      <c r="C44" s="16">
        <f>'[1]16'!C46</f>
        <v>0</v>
      </c>
      <c r="D44" s="16">
        <f>'[1]16'!D46</f>
        <v>75</v>
      </c>
      <c r="E44" s="16">
        <f>'[1]16'!E46</f>
        <v>0</v>
      </c>
      <c r="F44" s="15">
        <f t="shared" si="6"/>
        <v>340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'[1]16'!B47</f>
        <v>265</v>
      </c>
      <c r="C45" s="16">
        <f>'[1]16'!C47</f>
        <v>0</v>
      </c>
      <c r="D45" s="16">
        <f>'[1]16'!D47</f>
        <v>75</v>
      </c>
      <c r="E45" s="16">
        <f>'[1]16'!E47</f>
        <v>0</v>
      </c>
      <c r="F45" s="15">
        <f t="shared" si="6"/>
        <v>340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'[1]16'!B48</f>
        <v>265</v>
      </c>
      <c r="C46" s="16">
        <f>'[1]16'!C48</f>
        <v>0</v>
      </c>
      <c r="D46" s="16">
        <f>'[1]16'!D48</f>
        <v>75</v>
      </c>
      <c r="E46" s="16">
        <f>'[1]16'!E48</f>
        <v>0</v>
      </c>
      <c r="F46" s="15">
        <f t="shared" si="6"/>
        <v>340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'[1]16'!B49</f>
        <v>265</v>
      </c>
      <c r="C47" s="16">
        <f>'[1]16'!C49</f>
        <v>0</v>
      </c>
      <c r="D47" s="16">
        <f>'[1]16'!D49</f>
        <v>75</v>
      </c>
      <c r="E47" s="16">
        <f>'[1]16'!E49</f>
        <v>0</v>
      </c>
      <c r="F47" s="15">
        <f t="shared" si="6"/>
        <v>340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265</v>
      </c>
      <c r="C48" s="16">
        <f>'[1]16'!C50</f>
        <v>0</v>
      </c>
      <c r="D48" s="16">
        <f>'[1]16'!D50</f>
        <v>75</v>
      </c>
      <c r="E48" s="16">
        <f>'[1]16'!E50</f>
        <v>0</v>
      </c>
      <c r="F48" s="15">
        <f t="shared" si="6"/>
        <v>340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265</v>
      </c>
      <c r="C49" s="16">
        <f>'[1]16'!C51</f>
        <v>0</v>
      </c>
      <c r="D49" s="16">
        <f>'[1]16'!D51</f>
        <v>75</v>
      </c>
      <c r="E49" s="16">
        <f>'[1]16'!E51</f>
        <v>0</v>
      </c>
      <c r="F49" s="15">
        <f t="shared" si="6"/>
        <v>340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265</v>
      </c>
      <c r="C50" s="16">
        <f>'[1]16'!C52</f>
        <v>0</v>
      </c>
      <c r="D50" s="16">
        <f>'[1]16'!D52</f>
        <v>75</v>
      </c>
      <c r="E50" s="16">
        <f>'[1]16'!E52</f>
        <v>0</v>
      </c>
      <c r="F50" s="15">
        <f t="shared" si="6"/>
        <v>340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265</v>
      </c>
      <c r="C51" s="16">
        <f>'[1]16'!C53</f>
        <v>0</v>
      </c>
      <c r="D51" s="16">
        <f>'[1]16'!D53</f>
        <v>75</v>
      </c>
      <c r="E51" s="16">
        <f>'[1]16'!E53</f>
        <v>0</v>
      </c>
      <c r="F51" s="15">
        <f t="shared" si="6"/>
        <v>340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265</v>
      </c>
      <c r="C52" s="16">
        <f>'[1]16'!C54</f>
        <v>0</v>
      </c>
      <c r="D52" s="16">
        <f>'[1]16'!D54</f>
        <v>75</v>
      </c>
      <c r="E52" s="16">
        <f>'[1]16'!E54</f>
        <v>0</v>
      </c>
      <c r="F52" s="15">
        <f t="shared" si="6"/>
        <v>340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265</v>
      </c>
      <c r="C53" s="16">
        <f>'[1]16'!C55</f>
        <v>0</v>
      </c>
      <c r="D53" s="16">
        <f>'[1]16'!D55</f>
        <v>75</v>
      </c>
      <c r="E53" s="16">
        <f>'[1]16'!E55</f>
        <v>0</v>
      </c>
      <c r="F53" s="15">
        <f t="shared" si="6"/>
        <v>340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265</v>
      </c>
      <c r="C54" s="16">
        <f>'[1]16'!C56</f>
        <v>0</v>
      </c>
      <c r="D54" s="16">
        <f>'[1]16'!D56</f>
        <v>75</v>
      </c>
      <c r="E54" s="16">
        <f>'[1]16'!E56</f>
        <v>0</v>
      </c>
      <c r="F54" s="15">
        <f t="shared" si="6"/>
        <v>340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265</v>
      </c>
      <c r="C55" s="16">
        <f>'[1]16'!C57</f>
        <v>0</v>
      </c>
      <c r="D55" s="16">
        <f>'[1]16'!D57</f>
        <v>75</v>
      </c>
      <c r="E55" s="16">
        <f>'[1]16'!E57</f>
        <v>0</v>
      </c>
      <c r="F55" s="15">
        <f t="shared" si="6"/>
        <v>340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265</v>
      </c>
      <c r="C56" s="16">
        <f>'[1]16'!C58</f>
        <v>0</v>
      </c>
      <c r="D56" s="16">
        <f>'[1]16'!D58</f>
        <v>75</v>
      </c>
      <c r="E56" s="16">
        <f>'[1]16'!E58</f>
        <v>0</v>
      </c>
      <c r="F56" s="15">
        <f t="shared" si="6"/>
        <v>340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265</v>
      </c>
      <c r="C57" s="16">
        <f>'[1]16'!C59</f>
        <v>0</v>
      </c>
      <c r="D57" s="16">
        <f>'[1]16'!D59</f>
        <v>75</v>
      </c>
      <c r="E57" s="16">
        <f>'[1]16'!E59</f>
        <v>0</v>
      </c>
      <c r="F57" s="15">
        <f t="shared" si="6"/>
        <v>340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265</v>
      </c>
      <c r="C58" s="16">
        <f>'[1]16'!C60</f>
        <v>0</v>
      </c>
      <c r="D58" s="16">
        <f>'[1]16'!D60</f>
        <v>75</v>
      </c>
      <c r="E58" s="16">
        <f>'[1]16'!E60</f>
        <v>0</v>
      </c>
      <c r="F58" s="15">
        <f t="shared" si="6"/>
        <v>340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265</v>
      </c>
      <c r="C59" s="16">
        <f>'[1]16'!C61</f>
        <v>0</v>
      </c>
      <c r="D59" s="16">
        <f>'[1]16'!D61</f>
        <v>75</v>
      </c>
      <c r="E59" s="16">
        <f>'[1]16'!E61</f>
        <v>0</v>
      </c>
      <c r="F59" s="15">
        <f t="shared" si="6"/>
        <v>340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265</v>
      </c>
      <c r="C60" s="16">
        <f>'[1]16'!C62</f>
        <v>0</v>
      </c>
      <c r="D60" s="16">
        <f>'[1]16'!D62</f>
        <v>75</v>
      </c>
      <c r="E60" s="16">
        <f>'[1]16'!E62</f>
        <v>0</v>
      </c>
      <c r="F60" s="15">
        <f t="shared" si="6"/>
        <v>340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265</v>
      </c>
      <c r="C61" s="16">
        <f>'[1]16'!C63</f>
        <v>0</v>
      </c>
      <c r="D61" s="16">
        <f>'[1]16'!D63</f>
        <v>75</v>
      </c>
      <c r="E61" s="16">
        <f>'[1]16'!E63</f>
        <v>0</v>
      </c>
      <c r="F61" s="15">
        <f t="shared" si="6"/>
        <v>340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265</v>
      </c>
      <c r="C62" s="16">
        <f>'[1]16'!C64</f>
        <v>0</v>
      </c>
      <c r="D62" s="16">
        <f>'[1]16'!D64</f>
        <v>75</v>
      </c>
      <c r="E62" s="16">
        <f>'[1]16'!E64</f>
        <v>0</v>
      </c>
      <c r="F62" s="15">
        <f t="shared" si="6"/>
        <v>340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265</v>
      </c>
      <c r="C63" s="16">
        <f>'[1]16'!C65</f>
        <v>0</v>
      </c>
      <c r="D63" s="16">
        <f>'[1]16'!D65</f>
        <v>75</v>
      </c>
      <c r="E63" s="16">
        <f>'[1]16'!E65</f>
        <v>0</v>
      </c>
      <c r="F63" s="15">
        <f t="shared" si="6"/>
        <v>340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265</v>
      </c>
      <c r="C64" s="16">
        <f>'[1]16'!C66</f>
        <v>0</v>
      </c>
      <c r="D64" s="16">
        <f>'[1]16'!D66</f>
        <v>75</v>
      </c>
      <c r="E64" s="16">
        <f>'[1]16'!E66</f>
        <v>0</v>
      </c>
      <c r="F64" s="15">
        <f t="shared" si="6"/>
        <v>340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265</v>
      </c>
      <c r="C65" s="16">
        <f>'[1]16'!C67</f>
        <v>0</v>
      </c>
      <c r="D65" s="16">
        <f>'[1]16'!D67</f>
        <v>75</v>
      </c>
      <c r="E65" s="16">
        <f>'[1]16'!E67</f>
        <v>0</v>
      </c>
      <c r="F65" s="15">
        <f t="shared" si="6"/>
        <v>340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265</v>
      </c>
      <c r="C66" s="16">
        <f>'[1]16'!C68</f>
        <v>0</v>
      </c>
      <c r="D66" s="16">
        <f>'[1]16'!D68</f>
        <v>75</v>
      </c>
      <c r="E66" s="16">
        <f>'[1]16'!E68</f>
        <v>0</v>
      </c>
      <c r="F66" s="15">
        <f t="shared" si="6"/>
        <v>340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265</v>
      </c>
      <c r="C67" s="16">
        <f>'[1]16'!C69</f>
        <v>0</v>
      </c>
      <c r="D67" s="16">
        <f>'[1]16'!D69</f>
        <v>75</v>
      </c>
      <c r="E67" s="16">
        <f>'[1]16'!E69</f>
        <v>0</v>
      </c>
      <c r="F67" s="15">
        <f t="shared" si="6"/>
        <v>340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265</v>
      </c>
      <c r="C68" s="16">
        <f>'[1]16'!C70</f>
        <v>0</v>
      </c>
      <c r="D68" s="16">
        <f>'[1]16'!D70</f>
        <v>75</v>
      </c>
      <c r="E68" s="16">
        <f>'[1]16'!E70</f>
        <v>0</v>
      </c>
      <c r="F68" s="15">
        <f t="shared" si="6"/>
        <v>340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265</v>
      </c>
      <c r="C69" s="16">
        <f>'[1]16'!C71</f>
        <v>0</v>
      </c>
      <c r="D69" s="16">
        <f>'[1]16'!D71</f>
        <v>75</v>
      </c>
      <c r="E69" s="16">
        <f>'[1]16'!E71</f>
        <v>0</v>
      </c>
      <c r="F69" s="15">
        <f t="shared" ref="F69:F98" si="17">SUM(B69:E69)</f>
        <v>340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265</v>
      </c>
      <c r="C70" s="16">
        <f>'[1]16'!C72</f>
        <v>0</v>
      </c>
      <c r="D70" s="16">
        <f>'[1]16'!D72</f>
        <v>75</v>
      </c>
      <c r="E70" s="16">
        <f>'[1]16'!E72</f>
        <v>0</v>
      </c>
      <c r="F70" s="15">
        <f t="shared" si="17"/>
        <v>340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265</v>
      </c>
      <c r="C71" s="16">
        <f>'[1]16'!C73</f>
        <v>0</v>
      </c>
      <c r="D71" s="16">
        <f>'[1]16'!D73</f>
        <v>75</v>
      </c>
      <c r="E71" s="16">
        <f>'[1]16'!E73</f>
        <v>0</v>
      </c>
      <c r="F71" s="15">
        <f t="shared" si="17"/>
        <v>340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265</v>
      </c>
      <c r="C72" s="16">
        <f>'[1]16'!C74</f>
        <v>0</v>
      </c>
      <c r="D72" s="16">
        <f>'[1]16'!D74</f>
        <v>75</v>
      </c>
      <c r="E72" s="16">
        <f>'[1]16'!E74</f>
        <v>0</v>
      </c>
      <c r="F72" s="15">
        <f t="shared" si="17"/>
        <v>340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265</v>
      </c>
      <c r="C73" s="16">
        <f>'[1]16'!C75</f>
        <v>0</v>
      </c>
      <c r="D73" s="16">
        <f>'[1]16'!D75</f>
        <v>75</v>
      </c>
      <c r="E73" s="16">
        <f>'[1]16'!E75</f>
        <v>0</v>
      </c>
      <c r="F73" s="15">
        <f t="shared" si="17"/>
        <v>340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265</v>
      </c>
      <c r="C74" s="16">
        <f>'[1]16'!C76</f>
        <v>0</v>
      </c>
      <c r="D74" s="16">
        <f>'[1]16'!D76</f>
        <v>75</v>
      </c>
      <c r="E74" s="16">
        <f>'[1]16'!E76</f>
        <v>0</v>
      </c>
      <c r="F74" s="15">
        <f t="shared" si="17"/>
        <v>340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265</v>
      </c>
      <c r="C75" s="16">
        <f>'[1]16'!C77</f>
        <v>0</v>
      </c>
      <c r="D75" s="16">
        <f>'[1]16'!D77</f>
        <v>75</v>
      </c>
      <c r="E75" s="16">
        <f>'[1]16'!E77</f>
        <v>0</v>
      </c>
      <c r="F75" s="15">
        <f t="shared" si="17"/>
        <v>340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265</v>
      </c>
      <c r="C76" s="16">
        <f>'[1]16'!C78</f>
        <v>0</v>
      </c>
      <c r="D76" s="16">
        <f>'[1]16'!D78</f>
        <v>75</v>
      </c>
      <c r="E76" s="16">
        <f>'[1]16'!E78</f>
        <v>0</v>
      </c>
      <c r="F76" s="15">
        <f t="shared" si="17"/>
        <v>340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265</v>
      </c>
      <c r="C77" s="16">
        <f>'[1]16'!C79</f>
        <v>0</v>
      </c>
      <c r="D77" s="16">
        <f>'[1]16'!D79</f>
        <v>75</v>
      </c>
      <c r="E77" s="16">
        <f>'[1]16'!E79</f>
        <v>0</v>
      </c>
      <c r="F77" s="15">
        <f t="shared" si="17"/>
        <v>340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265</v>
      </c>
      <c r="C78" s="16">
        <f>'[1]16'!C80</f>
        <v>0</v>
      </c>
      <c r="D78" s="16">
        <f>'[1]16'!D80</f>
        <v>75</v>
      </c>
      <c r="E78" s="16">
        <f>'[1]16'!E80</f>
        <v>0</v>
      </c>
      <c r="F78" s="15">
        <f t="shared" si="17"/>
        <v>340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265</v>
      </c>
      <c r="C79" s="16">
        <f>'[1]16'!C81</f>
        <v>0</v>
      </c>
      <c r="D79" s="16">
        <f>'[1]16'!D81</f>
        <v>75</v>
      </c>
      <c r="E79" s="16">
        <f>'[1]16'!E81</f>
        <v>0</v>
      </c>
      <c r="F79" s="15">
        <f t="shared" si="17"/>
        <v>340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265</v>
      </c>
      <c r="C80" s="16">
        <f>'[1]16'!C82</f>
        <v>0</v>
      </c>
      <c r="D80" s="16">
        <f>'[1]16'!D82</f>
        <v>75</v>
      </c>
      <c r="E80" s="16">
        <f>'[1]16'!E82</f>
        <v>0</v>
      </c>
      <c r="F80" s="15">
        <f t="shared" si="17"/>
        <v>340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265</v>
      </c>
      <c r="C81" s="16">
        <f>'[1]16'!C83</f>
        <v>0</v>
      </c>
      <c r="D81" s="16">
        <f>'[1]16'!D83</f>
        <v>75</v>
      </c>
      <c r="E81" s="16">
        <f>'[1]16'!E83</f>
        <v>0</v>
      </c>
      <c r="F81" s="15">
        <f t="shared" si="17"/>
        <v>340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265</v>
      </c>
      <c r="C82" s="16">
        <f>'[1]16'!C84</f>
        <v>0</v>
      </c>
      <c r="D82" s="16">
        <f>'[1]16'!D84</f>
        <v>75</v>
      </c>
      <c r="E82" s="16">
        <f>'[1]16'!E84</f>
        <v>0</v>
      </c>
      <c r="F82" s="15">
        <f t="shared" si="17"/>
        <v>340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265</v>
      </c>
      <c r="C83" s="16">
        <f>'[1]16'!C85</f>
        <v>0</v>
      </c>
      <c r="D83" s="16">
        <f>'[1]16'!D85</f>
        <v>75</v>
      </c>
      <c r="E83" s="16">
        <f>'[1]16'!E85</f>
        <v>0</v>
      </c>
      <c r="F83" s="15">
        <f t="shared" si="17"/>
        <v>340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265</v>
      </c>
      <c r="C84" s="16">
        <f>'[1]16'!C86</f>
        <v>0</v>
      </c>
      <c r="D84" s="16">
        <f>'[1]16'!D86</f>
        <v>75</v>
      </c>
      <c r="E84" s="16">
        <f>'[1]16'!E86</f>
        <v>0</v>
      </c>
      <c r="F84" s="15">
        <f t="shared" si="17"/>
        <v>340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265</v>
      </c>
      <c r="C85" s="16">
        <f>'[1]16'!C87</f>
        <v>0</v>
      </c>
      <c r="D85" s="16">
        <f>'[1]16'!D87</f>
        <v>75</v>
      </c>
      <c r="E85" s="16">
        <f>'[1]16'!E87</f>
        <v>0</v>
      </c>
      <c r="F85" s="15">
        <f t="shared" si="17"/>
        <v>340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265</v>
      </c>
      <c r="C86" s="16">
        <f>'[1]16'!C88</f>
        <v>0</v>
      </c>
      <c r="D86" s="16">
        <f>'[1]16'!D88</f>
        <v>75</v>
      </c>
      <c r="E86" s="16">
        <f>'[1]16'!E88</f>
        <v>0</v>
      </c>
      <c r="F86" s="15">
        <f t="shared" si="17"/>
        <v>340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265</v>
      </c>
      <c r="C87" s="16">
        <f>'[1]16'!C89</f>
        <v>0</v>
      </c>
      <c r="D87" s="16">
        <f>'[1]16'!D89</f>
        <v>75</v>
      </c>
      <c r="E87" s="16">
        <f>'[1]16'!E89</f>
        <v>0</v>
      </c>
      <c r="F87" s="15">
        <f t="shared" si="17"/>
        <v>340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265</v>
      </c>
      <c r="C88" s="16">
        <f>'[1]16'!C90</f>
        <v>0</v>
      </c>
      <c r="D88" s="16">
        <f>'[1]16'!D90</f>
        <v>75</v>
      </c>
      <c r="E88" s="16">
        <f>'[1]16'!E90</f>
        <v>0</v>
      </c>
      <c r="F88" s="15">
        <f t="shared" si="17"/>
        <v>340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265</v>
      </c>
      <c r="C89" s="16">
        <f>'[1]16'!C91</f>
        <v>0</v>
      </c>
      <c r="D89" s="16">
        <f>'[1]16'!D91</f>
        <v>75</v>
      </c>
      <c r="E89" s="16">
        <f>'[1]16'!E91</f>
        <v>0</v>
      </c>
      <c r="F89" s="15">
        <f t="shared" si="17"/>
        <v>340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265</v>
      </c>
      <c r="C90" s="16">
        <f>'[1]16'!C92</f>
        <v>0</v>
      </c>
      <c r="D90" s="16">
        <f>'[1]16'!D92</f>
        <v>75</v>
      </c>
      <c r="E90" s="16">
        <f>'[1]16'!E92</f>
        <v>0</v>
      </c>
      <c r="F90" s="15">
        <f t="shared" si="17"/>
        <v>340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265</v>
      </c>
      <c r="C91" s="16">
        <f>'[1]16'!C93</f>
        <v>0</v>
      </c>
      <c r="D91" s="16">
        <f>'[1]16'!D93</f>
        <v>75</v>
      </c>
      <c r="E91" s="16">
        <f>'[1]16'!E93</f>
        <v>0</v>
      </c>
      <c r="F91" s="15">
        <f t="shared" si="17"/>
        <v>340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265</v>
      </c>
      <c r="C92" s="16">
        <f>'[1]16'!C94</f>
        <v>0</v>
      </c>
      <c r="D92" s="16">
        <f>'[1]16'!D94</f>
        <v>75</v>
      </c>
      <c r="E92" s="16">
        <f>'[1]16'!E94</f>
        <v>0</v>
      </c>
      <c r="F92" s="15">
        <f t="shared" si="17"/>
        <v>340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265</v>
      </c>
      <c r="C93" s="16">
        <f>'[1]16'!C95</f>
        <v>0</v>
      </c>
      <c r="D93" s="16">
        <f>'[1]16'!D95</f>
        <v>75</v>
      </c>
      <c r="E93" s="16">
        <f>'[1]16'!E95</f>
        <v>0</v>
      </c>
      <c r="F93" s="15">
        <f t="shared" si="17"/>
        <v>340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265</v>
      </c>
      <c r="C94" s="16">
        <f>'[1]16'!C96</f>
        <v>0</v>
      </c>
      <c r="D94" s="16">
        <f>'[1]16'!D96</f>
        <v>75</v>
      </c>
      <c r="E94" s="16">
        <f>'[1]16'!E96</f>
        <v>0</v>
      </c>
      <c r="F94" s="15">
        <f t="shared" si="17"/>
        <v>340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265</v>
      </c>
      <c r="C95" s="16">
        <f>'[1]16'!C97</f>
        <v>0</v>
      </c>
      <c r="D95" s="16">
        <f>'[1]16'!D97</f>
        <v>75</v>
      </c>
      <c r="E95" s="16">
        <f>'[1]16'!E97</f>
        <v>0</v>
      </c>
      <c r="F95" s="15">
        <f t="shared" si="17"/>
        <v>340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265</v>
      </c>
      <c r="C96" s="16">
        <f>'[1]16'!C98</f>
        <v>0</v>
      </c>
      <c r="D96" s="16">
        <f>'[1]16'!D98</f>
        <v>75</v>
      </c>
      <c r="E96" s="16">
        <f>'[1]16'!E98</f>
        <v>0</v>
      </c>
      <c r="F96" s="15">
        <f t="shared" si="17"/>
        <v>340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265</v>
      </c>
      <c r="C97" s="16">
        <f>'[1]16'!C99</f>
        <v>0</v>
      </c>
      <c r="D97" s="16">
        <f>'[1]16'!D99</f>
        <v>75</v>
      </c>
      <c r="E97" s="16">
        <f>'[1]16'!E99</f>
        <v>0</v>
      </c>
      <c r="F97" s="15">
        <f t="shared" si="17"/>
        <v>340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265</v>
      </c>
      <c r="C98" s="16">
        <f>'[1]16'!C100</f>
        <v>0</v>
      </c>
      <c r="D98" s="16">
        <f>'[1]16'!D100</f>
        <v>75</v>
      </c>
      <c r="E98" s="16">
        <f>'[1]16'!E100</f>
        <v>0</v>
      </c>
      <c r="F98" s="15">
        <f t="shared" si="17"/>
        <v>340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45246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'[2]16'!B5</f>
        <v>42</v>
      </c>
      <c r="C3" s="195">
        <f>'[2]16'!C5</f>
        <v>30</v>
      </c>
      <c r="D3" s="195">
        <f>'[2]16'!D5</f>
        <v>0</v>
      </c>
      <c r="E3" s="195">
        <f>'[2]16'!E5</f>
        <v>0</v>
      </c>
      <c r="F3" s="15">
        <f>SUM(B3:E3)</f>
        <v>72</v>
      </c>
      <c r="G3" s="194">
        <f>'[2]16'!H5</f>
        <v>37</v>
      </c>
      <c r="H3" s="195">
        <f>'[2]16'!I5</f>
        <v>0</v>
      </c>
      <c r="I3" s="195">
        <f>'[2]16'!J5</f>
        <v>0</v>
      </c>
      <c r="J3" s="195">
        <f>'[2]16'!K5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'[2]16'!B6</f>
        <v>42</v>
      </c>
      <c r="C4" s="195">
        <f>'[2]16'!C6</f>
        <v>30</v>
      </c>
      <c r="D4" s="195">
        <f>'[2]16'!D6</f>
        <v>0</v>
      </c>
      <c r="E4" s="195">
        <f>'[2]16'!E6</f>
        <v>0</v>
      </c>
      <c r="F4" s="15">
        <f>SUM(B4:E4)</f>
        <v>72</v>
      </c>
      <c r="G4" s="194">
        <f>'[2]16'!H6</f>
        <v>37</v>
      </c>
      <c r="H4" s="195">
        <f>'[2]16'!I6</f>
        <v>0</v>
      </c>
      <c r="I4" s="195">
        <f>'[2]16'!J6</f>
        <v>0</v>
      </c>
      <c r="J4" s="195">
        <f>'[2]16'!K6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'[2]16'!B7</f>
        <v>42</v>
      </c>
      <c r="C5" s="195">
        <f>'[2]16'!C7</f>
        <v>30</v>
      </c>
      <c r="D5" s="195">
        <f>'[2]16'!D7</f>
        <v>0</v>
      </c>
      <c r="E5" s="195">
        <f>'[2]16'!E7</f>
        <v>0</v>
      </c>
      <c r="F5" s="15">
        <f t="shared" ref="F5:F68" si="6">SUM(B5:E5)</f>
        <v>72</v>
      </c>
      <c r="G5" s="194">
        <f>'[2]16'!H7</f>
        <v>37</v>
      </c>
      <c r="H5" s="195">
        <f>'[2]16'!I7</f>
        <v>0</v>
      </c>
      <c r="I5" s="195">
        <f>'[2]16'!J7</f>
        <v>0</v>
      </c>
      <c r="J5" s="195">
        <f>'[2]16'!K7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'[2]16'!B8</f>
        <v>42</v>
      </c>
      <c r="C6" s="195">
        <f>'[2]16'!C8</f>
        <v>30</v>
      </c>
      <c r="D6" s="195">
        <f>'[2]16'!D8</f>
        <v>0</v>
      </c>
      <c r="E6" s="195">
        <f>'[2]16'!E8</f>
        <v>0</v>
      </c>
      <c r="F6" s="15">
        <f t="shared" si="6"/>
        <v>72</v>
      </c>
      <c r="G6" s="194">
        <f>'[2]16'!H8</f>
        <v>37</v>
      </c>
      <c r="H6" s="195">
        <f>'[2]16'!I8</f>
        <v>0</v>
      </c>
      <c r="I6" s="195">
        <f>'[2]16'!J8</f>
        <v>0</v>
      </c>
      <c r="J6" s="195">
        <f>'[2]16'!K8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'[2]16'!B9</f>
        <v>42</v>
      </c>
      <c r="C7" s="195">
        <f>'[2]16'!C9</f>
        <v>30</v>
      </c>
      <c r="D7" s="195">
        <f>'[2]16'!D9</f>
        <v>0</v>
      </c>
      <c r="E7" s="195">
        <f>'[2]16'!E9</f>
        <v>0</v>
      </c>
      <c r="F7" s="15">
        <f t="shared" si="6"/>
        <v>72</v>
      </c>
      <c r="G7" s="194">
        <f>'[2]16'!H9</f>
        <v>37</v>
      </c>
      <c r="H7" s="195">
        <f>'[2]16'!I9</f>
        <v>0</v>
      </c>
      <c r="I7" s="195">
        <f>'[2]16'!J9</f>
        <v>0</v>
      </c>
      <c r="J7" s="195">
        <f>'[2]16'!K9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'[2]16'!B10</f>
        <v>42</v>
      </c>
      <c r="C8" s="195">
        <f>'[2]16'!C10</f>
        <v>30</v>
      </c>
      <c r="D8" s="195">
        <f>'[2]16'!D10</f>
        <v>0</v>
      </c>
      <c r="E8" s="195">
        <f>'[2]16'!E10</f>
        <v>0</v>
      </c>
      <c r="F8" s="15">
        <f t="shared" si="6"/>
        <v>72</v>
      </c>
      <c r="G8" s="194">
        <f>'[2]16'!H10</f>
        <v>37</v>
      </c>
      <c r="H8" s="195">
        <f>'[2]16'!I10</f>
        <v>0</v>
      </c>
      <c r="I8" s="195">
        <f>'[2]16'!J10</f>
        <v>0</v>
      </c>
      <c r="J8" s="195">
        <f>'[2]16'!K10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'[2]16'!B11</f>
        <v>42</v>
      </c>
      <c r="C9" s="195">
        <f>'[2]16'!C11</f>
        <v>30</v>
      </c>
      <c r="D9" s="195">
        <f>'[2]16'!D11</f>
        <v>0</v>
      </c>
      <c r="E9" s="195">
        <f>'[2]16'!E11</f>
        <v>0</v>
      </c>
      <c r="F9" s="15">
        <f t="shared" si="6"/>
        <v>72</v>
      </c>
      <c r="G9" s="194">
        <f>'[2]16'!H11</f>
        <v>37</v>
      </c>
      <c r="H9" s="195">
        <f>'[2]16'!I11</f>
        <v>0</v>
      </c>
      <c r="I9" s="195">
        <f>'[2]16'!J11</f>
        <v>0</v>
      </c>
      <c r="J9" s="195">
        <f>'[2]16'!K11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'[2]16'!B12</f>
        <v>42</v>
      </c>
      <c r="C10" s="195">
        <f>'[2]16'!C12</f>
        <v>30</v>
      </c>
      <c r="D10" s="195">
        <f>'[2]16'!D12</f>
        <v>0</v>
      </c>
      <c r="E10" s="195">
        <f>'[2]16'!E12</f>
        <v>0</v>
      </c>
      <c r="F10" s="15">
        <f t="shared" si="6"/>
        <v>72</v>
      </c>
      <c r="G10" s="194">
        <f>'[2]16'!H12</f>
        <v>37</v>
      </c>
      <c r="H10" s="195">
        <f>'[2]16'!I12</f>
        <v>0</v>
      </c>
      <c r="I10" s="195">
        <f>'[2]16'!J12</f>
        <v>0</v>
      </c>
      <c r="J10" s="195">
        <f>'[2]16'!K12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'[2]16'!B13</f>
        <v>42</v>
      </c>
      <c r="C11" s="195">
        <f>'[2]16'!C13</f>
        <v>30</v>
      </c>
      <c r="D11" s="195">
        <f>'[2]16'!D13</f>
        <v>0</v>
      </c>
      <c r="E11" s="195">
        <f>'[2]16'!E13</f>
        <v>0</v>
      </c>
      <c r="F11" s="15">
        <f t="shared" si="6"/>
        <v>72</v>
      </c>
      <c r="G11" s="194">
        <f>'[2]16'!H13</f>
        <v>37</v>
      </c>
      <c r="H11" s="195">
        <f>'[2]16'!I13</f>
        <v>0</v>
      </c>
      <c r="I11" s="195">
        <f>'[2]16'!J13</f>
        <v>0</v>
      </c>
      <c r="J11" s="195">
        <f>'[2]16'!K13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'[2]16'!B14</f>
        <v>42</v>
      </c>
      <c r="C12" s="195">
        <f>'[2]16'!C14</f>
        <v>30</v>
      </c>
      <c r="D12" s="195">
        <f>'[2]16'!D14</f>
        <v>0</v>
      </c>
      <c r="E12" s="195">
        <f>'[2]16'!E14</f>
        <v>0</v>
      </c>
      <c r="F12" s="15">
        <f t="shared" si="6"/>
        <v>72</v>
      </c>
      <c r="G12" s="194">
        <f>'[2]16'!H14</f>
        <v>37</v>
      </c>
      <c r="H12" s="195">
        <f>'[2]16'!I14</f>
        <v>0</v>
      </c>
      <c r="I12" s="195">
        <f>'[2]16'!J14</f>
        <v>0</v>
      </c>
      <c r="J12" s="195">
        <f>'[2]16'!K14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'[2]16'!B15</f>
        <v>42</v>
      </c>
      <c r="C13" s="195">
        <f>'[2]16'!C15</f>
        <v>30</v>
      </c>
      <c r="D13" s="195">
        <f>'[2]16'!D15</f>
        <v>0</v>
      </c>
      <c r="E13" s="195">
        <f>'[2]16'!E15</f>
        <v>0</v>
      </c>
      <c r="F13" s="15">
        <f t="shared" si="6"/>
        <v>72</v>
      </c>
      <c r="G13" s="194">
        <f>'[2]16'!H15</f>
        <v>37</v>
      </c>
      <c r="H13" s="195">
        <f>'[2]16'!I15</f>
        <v>0</v>
      </c>
      <c r="I13" s="195">
        <f>'[2]16'!J15</f>
        <v>0</v>
      </c>
      <c r="J13" s="195">
        <f>'[2]16'!K15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'[2]16'!B16</f>
        <v>42</v>
      </c>
      <c r="C14" s="195">
        <f>'[2]16'!C16</f>
        <v>30</v>
      </c>
      <c r="D14" s="195">
        <f>'[2]16'!D16</f>
        <v>0</v>
      </c>
      <c r="E14" s="195">
        <f>'[2]16'!E16</f>
        <v>0</v>
      </c>
      <c r="F14" s="15">
        <f t="shared" si="6"/>
        <v>72</v>
      </c>
      <c r="G14" s="194">
        <f>'[2]16'!H16</f>
        <v>37</v>
      </c>
      <c r="H14" s="195">
        <f>'[2]16'!I16</f>
        <v>0</v>
      </c>
      <c r="I14" s="195">
        <f>'[2]16'!J16</f>
        <v>0</v>
      </c>
      <c r="J14" s="195">
        <f>'[2]16'!K16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'[2]16'!B17</f>
        <v>42</v>
      </c>
      <c r="C15" s="195">
        <f>'[2]16'!C17</f>
        <v>30</v>
      </c>
      <c r="D15" s="195">
        <f>'[2]16'!D17</f>
        <v>0</v>
      </c>
      <c r="E15" s="195">
        <f>'[2]16'!E17</f>
        <v>0</v>
      </c>
      <c r="F15" s="15">
        <f t="shared" si="6"/>
        <v>72</v>
      </c>
      <c r="G15" s="194">
        <f>'[2]16'!H17</f>
        <v>37</v>
      </c>
      <c r="H15" s="195">
        <f>'[2]16'!I17</f>
        <v>0</v>
      </c>
      <c r="I15" s="195">
        <f>'[2]16'!J17</f>
        <v>0</v>
      </c>
      <c r="J15" s="195">
        <f>'[2]16'!K17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'[2]16'!B18</f>
        <v>42</v>
      </c>
      <c r="C16" s="195">
        <f>'[2]16'!C18</f>
        <v>30</v>
      </c>
      <c r="D16" s="195">
        <f>'[2]16'!D18</f>
        <v>0</v>
      </c>
      <c r="E16" s="195">
        <f>'[2]16'!E18</f>
        <v>0</v>
      </c>
      <c r="F16" s="15">
        <f t="shared" si="6"/>
        <v>72</v>
      </c>
      <c r="G16" s="194">
        <f>'[2]16'!H18</f>
        <v>37</v>
      </c>
      <c r="H16" s="195">
        <f>'[2]16'!I18</f>
        <v>0</v>
      </c>
      <c r="I16" s="195">
        <f>'[2]16'!J18</f>
        <v>0</v>
      </c>
      <c r="J16" s="195">
        <f>'[2]16'!K18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'[2]16'!B19</f>
        <v>42</v>
      </c>
      <c r="C17" s="195">
        <f>'[2]16'!C19</f>
        <v>30</v>
      </c>
      <c r="D17" s="195">
        <f>'[2]16'!D19</f>
        <v>0</v>
      </c>
      <c r="E17" s="195">
        <f>'[2]16'!E19</f>
        <v>0</v>
      </c>
      <c r="F17" s="15">
        <f t="shared" si="6"/>
        <v>72</v>
      </c>
      <c r="G17" s="194">
        <f>'[2]16'!H19</f>
        <v>37</v>
      </c>
      <c r="H17" s="195">
        <f>'[2]16'!I19</f>
        <v>0</v>
      </c>
      <c r="I17" s="195">
        <f>'[2]16'!J19</f>
        <v>0</v>
      </c>
      <c r="J17" s="195">
        <f>'[2]16'!K19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'[2]16'!B20</f>
        <v>42</v>
      </c>
      <c r="C18" s="195">
        <f>'[2]16'!C20</f>
        <v>30</v>
      </c>
      <c r="D18" s="195">
        <f>'[2]16'!D20</f>
        <v>0</v>
      </c>
      <c r="E18" s="195">
        <f>'[2]16'!E20</f>
        <v>0</v>
      </c>
      <c r="F18" s="15">
        <f t="shared" si="6"/>
        <v>72</v>
      </c>
      <c r="G18" s="194">
        <f>'[2]16'!H20</f>
        <v>37</v>
      </c>
      <c r="H18" s="195">
        <f>'[2]16'!I20</f>
        <v>0</v>
      </c>
      <c r="I18" s="195">
        <f>'[2]16'!J20</f>
        <v>0</v>
      </c>
      <c r="J18" s="195">
        <f>'[2]16'!K20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'[2]16'!B21</f>
        <v>42</v>
      </c>
      <c r="C19" s="195">
        <f>'[2]16'!C21</f>
        <v>30</v>
      </c>
      <c r="D19" s="195">
        <f>'[2]16'!D21</f>
        <v>0</v>
      </c>
      <c r="E19" s="195">
        <f>'[2]16'!E21</f>
        <v>0</v>
      </c>
      <c r="F19" s="15">
        <f t="shared" si="6"/>
        <v>72</v>
      </c>
      <c r="G19" s="194">
        <f>'[2]16'!H21</f>
        <v>37</v>
      </c>
      <c r="H19" s="195">
        <f>'[2]16'!I21</f>
        <v>0</v>
      </c>
      <c r="I19" s="195">
        <f>'[2]16'!J21</f>
        <v>0</v>
      </c>
      <c r="J19" s="195">
        <f>'[2]16'!K21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'[2]16'!B22</f>
        <v>42</v>
      </c>
      <c r="C20" s="195">
        <f>'[2]16'!C22</f>
        <v>30</v>
      </c>
      <c r="D20" s="195">
        <f>'[2]16'!D22</f>
        <v>0</v>
      </c>
      <c r="E20" s="195">
        <f>'[2]16'!E22</f>
        <v>0</v>
      </c>
      <c r="F20" s="15">
        <f t="shared" si="6"/>
        <v>72</v>
      </c>
      <c r="G20" s="194">
        <f>'[2]16'!H22</f>
        <v>37</v>
      </c>
      <c r="H20" s="195">
        <f>'[2]16'!I22</f>
        <v>0</v>
      </c>
      <c r="I20" s="195">
        <f>'[2]16'!J22</f>
        <v>0</v>
      </c>
      <c r="J20" s="195">
        <f>'[2]16'!K22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'[2]16'!B23</f>
        <v>42</v>
      </c>
      <c r="C21" s="195">
        <f>'[2]16'!C23</f>
        <v>30</v>
      </c>
      <c r="D21" s="195">
        <f>'[2]16'!D23</f>
        <v>0</v>
      </c>
      <c r="E21" s="195">
        <f>'[2]16'!E23</f>
        <v>0</v>
      </c>
      <c r="F21" s="15">
        <f t="shared" si="6"/>
        <v>72</v>
      </c>
      <c r="G21" s="194">
        <f>'[2]16'!H23</f>
        <v>37</v>
      </c>
      <c r="H21" s="195">
        <f>'[2]16'!I23</f>
        <v>0</v>
      </c>
      <c r="I21" s="195">
        <f>'[2]16'!J23</f>
        <v>0</v>
      </c>
      <c r="J21" s="195">
        <f>'[2]16'!K23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'[2]16'!B24</f>
        <v>42</v>
      </c>
      <c r="C22" s="195">
        <f>'[2]16'!C24</f>
        <v>30</v>
      </c>
      <c r="D22" s="195">
        <f>'[2]16'!D24</f>
        <v>0</v>
      </c>
      <c r="E22" s="195">
        <f>'[2]16'!E24</f>
        <v>0</v>
      </c>
      <c r="F22" s="15">
        <f t="shared" si="6"/>
        <v>72</v>
      </c>
      <c r="G22" s="194">
        <f>'[2]16'!H24</f>
        <v>36</v>
      </c>
      <c r="H22" s="195">
        <f>'[2]16'!I24</f>
        <v>0</v>
      </c>
      <c r="I22" s="195">
        <f>'[2]16'!J24</f>
        <v>0</v>
      </c>
      <c r="J22" s="195">
        <f>'[2]16'!K24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4">
        <f>'[2]16'!B25</f>
        <v>42</v>
      </c>
      <c r="C23" s="195">
        <f>'[2]16'!C25</f>
        <v>30</v>
      </c>
      <c r="D23" s="195">
        <f>'[2]16'!D25</f>
        <v>0</v>
      </c>
      <c r="E23" s="195">
        <f>'[2]16'!E25</f>
        <v>0</v>
      </c>
      <c r="F23" s="15">
        <f t="shared" si="6"/>
        <v>72</v>
      </c>
      <c r="G23" s="194">
        <f>'[2]16'!H25</f>
        <v>36</v>
      </c>
      <c r="H23" s="195">
        <f>'[2]16'!I25</f>
        <v>0</v>
      </c>
      <c r="I23" s="195">
        <f>'[2]16'!J25</f>
        <v>0</v>
      </c>
      <c r="J23" s="195">
        <f>'[2]16'!K25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4">
        <f>'[2]16'!B26</f>
        <v>42</v>
      </c>
      <c r="C24" s="195">
        <f>'[2]16'!C26</f>
        <v>30</v>
      </c>
      <c r="D24" s="195">
        <f>'[2]16'!D26</f>
        <v>0</v>
      </c>
      <c r="E24" s="195">
        <f>'[2]16'!E26</f>
        <v>0</v>
      </c>
      <c r="F24" s="15">
        <f t="shared" si="6"/>
        <v>72</v>
      </c>
      <c r="G24" s="194">
        <f>'[2]16'!H26</f>
        <v>36</v>
      </c>
      <c r="H24" s="195">
        <f>'[2]16'!I26</f>
        <v>0</v>
      </c>
      <c r="I24" s="195">
        <f>'[2]16'!J26</f>
        <v>0</v>
      </c>
      <c r="J24" s="195">
        <f>'[2]16'!K26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4">
        <f>'[2]16'!B27</f>
        <v>42</v>
      </c>
      <c r="C25" s="195">
        <f>'[2]16'!C27</f>
        <v>30</v>
      </c>
      <c r="D25" s="195">
        <f>'[2]16'!D27</f>
        <v>0</v>
      </c>
      <c r="E25" s="195">
        <f>'[2]16'!E27</f>
        <v>0</v>
      </c>
      <c r="F25" s="15">
        <f t="shared" si="6"/>
        <v>72</v>
      </c>
      <c r="G25" s="194">
        <f>'[2]16'!H27</f>
        <v>36</v>
      </c>
      <c r="H25" s="195">
        <f>'[2]16'!I27</f>
        <v>0</v>
      </c>
      <c r="I25" s="195">
        <f>'[2]16'!J27</f>
        <v>0</v>
      </c>
      <c r="J25" s="195">
        <f>'[2]16'!K27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4">
        <f>'[2]16'!B28</f>
        <v>42</v>
      </c>
      <c r="C26" s="195">
        <f>'[2]16'!C28</f>
        <v>30</v>
      </c>
      <c r="D26" s="195">
        <f>'[2]16'!D28</f>
        <v>0</v>
      </c>
      <c r="E26" s="195">
        <f>'[2]16'!E28</f>
        <v>0</v>
      </c>
      <c r="F26" s="15">
        <f t="shared" si="6"/>
        <v>72</v>
      </c>
      <c r="G26" s="194">
        <f>'[2]16'!H28</f>
        <v>36</v>
      </c>
      <c r="H26" s="195">
        <f>'[2]16'!I28</f>
        <v>0</v>
      </c>
      <c r="I26" s="195">
        <f>'[2]16'!J28</f>
        <v>0</v>
      </c>
      <c r="J26" s="195">
        <f>'[2]16'!K28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4">
        <f>'[2]16'!B29</f>
        <v>42</v>
      </c>
      <c r="C27" s="195">
        <f>'[2]16'!C29</f>
        <v>30</v>
      </c>
      <c r="D27" s="195">
        <f>'[2]16'!D29</f>
        <v>0</v>
      </c>
      <c r="E27" s="195">
        <f>'[2]16'!E29</f>
        <v>0</v>
      </c>
      <c r="F27" s="15">
        <f t="shared" si="6"/>
        <v>72</v>
      </c>
      <c r="G27" s="194">
        <f>'[2]16'!H29</f>
        <v>37</v>
      </c>
      <c r="H27" s="195">
        <f>'[2]16'!I29</f>
        <v>0</v>
      </c>
      <c r="I27" s="195">
        <f>'[2]16'!J29</f>
        <v>0</v>
      </c>
      <c r="J27" s="195">
        <f>'[2]16'!K29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'[2]16'!B30</f>
        <v>42</v>
      </c>
      <c r="C28" s="195">
        <f>'[2]16'!C30</f>
        <v>30</v>
      </c>
      <c r="D28" s="195">
        <f>'[2]16'!D30</f>
        <v>0</v>
      </c>
      <c r="E28" s="195">
        <f>'[2]16'!E30</f>
        <v>0</v>
      </c>
      <c r="F28" s="15">
        <f t="shared" si="6"/>
        <v>72</v>
      </c>
      <c r="G28" s="194">
        <f>'[2]16'!H30</f>
        <v>37</v>
      </c>
      <c r="H28" s="195">
        <f>'[2]16'!I30</f>
        <v>0</v>
      </c>
      <c r="I28" s="195">
        <f>'[2]16'!J30</f>
        <v>0</v>
      </c>
      <c r="J28" s="195">
        <f>'[2]16'!K30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'[2]16'!B31</f>
        <v>42</v>
      </c>
      <c r="C29" s="195">
        <f>'[2]16'!C31</f>
        <v>30</v>
      </c>
      <c r="D29" s="195">
        <f>'[2]16'!D31</f>
        <v>0</v>
      </c>
      <c r="E29" s="195">
        <f>'[2]16'!E31</f>
        <v>0</v>
      </c>
      <c r="F29" s="15">
        <f t="shared" si="6"/>
        <v>72</v>
      </c>
      <c r="G29" s="194">
        <f>'[2]16'!H31</f>
        <v>37</v>
      </c>
      <c r="H29" s="195">
        <f>'[2]16'!I31</f>
        <v>0</v>
      </c>
      <c r="I29" s="195">
        <f>'[2]16'!J31</f>
        <v>0</v>
      </c>
      <c r="J29" s="195">
        <f>'[2]16'!K31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'[2]16'!B32</f>
        <v>42</v>
      </c>
      <c r="C30" s="195">
        <f>'[2]16'!C32</f>
        <v>30</v>
      </c>
      <c r="D30" s="195">
        <f>'[2]16'!D32</f>
        <v>0</v>
      </c>
      <c r="E30" s="195">
        <f>'[2]16'!E32</f>
        <v>0</v>
      </c>
      <c r="F30" s="15">
        <f t="shared" si="6"/>
        <v>72</v>
      </c>
      <c r="G30" s="194">
        <f>'[2]16'!H32</f>
        <v>37</v>
      </c>
      <c r="H30" s="195">
        <f>'[2]16'!I32</f>
        <v>0</v>
      </c>
      <c r="I30" s="195">
        <f>'[2]16'!J32</f>
        <v>0</v>
      </c>
      <c r="J30" s="195">
        <f>'[2]16'!K32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'[2]16'!B33</f>
        <v>42</v>
      </c>
      <c r="C31" s="195">
        <f>'[2]16'!C33</f>
        <v>30</v>
      </c>
      <c r="D31" s="195">
        <f>'[2]16'!D33</f>
        <v>0</v>
      </c>
      <c r="E31" s="195">
        <f>'[2]16'!E33</f>
        <v>0</v>
      </c>
      <c r="F31" s="15">
        <f t="shared" si="6"/>
        <v>72</v>
      </c>
      <c r="G31" s="194">
        <f>'[2]16'!H33</f>
        <v>37</v>
      </c>
      <c r="H31" s="195">
        <f>'[2]16'!I33</f>
        <v>0</v>
      </c>
      <c r="I31" s="195">
        <f>'[2]16'!J33</f>
        <v>0</v>
      </c>
      <c r="J31" s="195">
        <f>'[2]16'!K33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'[2]16'!B34</f>
        <v>42</v>
      </c>
      <c r="C32" s="195">
        <f>'[2]16'!C34</f>
        <v>30</v>
      </c>
      <c r="D32" s="195">
        <f>'[2]16'!D34</f>
        <v>0</v>
      </c>
      <c r="E32" s="195">
        <f>'[2]16'!E34</f>
        <v>0</v>
      </c>
      <c r="F32" s="15">
        <f t="shared" si="6"/>
        <v>72</v>
      </c>
      <c r="G32" s="194">
        <f>'[2]16'!H34</f>
        <v>37</v>
      </c>
      <c r="H32" s="195">
        <f>'[2]16'!I34</f>
        <v>0</v>
      </c>
      <c r="I32" s="195">
        <f>'[2]16'!J34</f>
        <v>0</v>
      </c>
      <c r="J32" s="195">
        <f>'[2]16'!K34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'[2]16'!B35</f>
        <v>42</v>
      </c>
      <c r="C33" s="195">
        <f>'[2]16'!C35</f>
        <v>30</v>
      </c>
      <c r="D33" s="195">
        <f>'[2]16'!D35</f>
        <v>0</v>
      </c>
      <c r="E33" s="195">
        <f>'[2]16'!E35</f>
        <v>0</v>
      </c>
      <c r="F33" s="15">
        <f t="shared" si="6"/>
        <v>72</v>
      </c>
      <c r="G33" s="194">
        <f>'[2]16'!H35</f>
        <v>37</v>
      </c>
      <c r="H33" s="195">
        <f>'[2]16'!I35</f>
        <v>0</v>
      </c>
      <c r="I33" s="195">
        <f>'[2]16'!J35</f>
        <v>0</v>
      </c>
      <c r="J33" s="195">
        <f>'[2]16'!K35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'[2]16'!B36</f>
        <v>42</v>
      </c>
      <c r="C34" s="195">
        <f>'[2]16'!C36</f>
        <v>30</v>
      </c>
      <c r="D34" s="195">
        <f>'[2]16'!D36</f>
        <v>0</v>
      </c>
      <c r="E34" s="195">
        <f>'[2]16'!E36</f>
        <v>0</v>
      </c>
      <c r="F34" s="15">
        <f t="shared" si="6"/>
        <v>72</v>
      </c>
      <c r="G34" s="194">
        <f>'[2]16'!H36</f>
        <v>37</v>
      </c>
      <c r="H34" s="195">
        <f>'[2]16'!I36</f>
        <v>0</v>
      </c>
      <c r="I34" s="195">
        <f>'[2]16'!J36</f>
        <v>0</v>
      </c>
      <c r="J34" s="195">
        <f>'[2]16'!K36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'[2]16'!B37</f>
        <v>42</v>
      </c>
      <c r="C35" s="195">
        <f>'[2]16'!C37</f>
        <v>30</v>
      </c>
      <c r="D35" s="195">
        <f>'[2]16'!D37</f>
        <v>0</v>
      </c>
      <c r="E35" s="195">
        <f>'[2]16'!E37</f>
        <v>0</v>
      </c>
      <c r="F35" s="15">
        <f t="shared" si="6"/>
        <v>72</v>
      </c>
      <c r="G35" s="194">
        <f>'[2]16'!H37</f>
        <v>37</v>
      </c>
      <c r="H35" s="195">
        <f>'[2]16'!I37</f>
        <v>0</v>
      </c>
      <c r="I35" s="195">
        <f>'[2]16'!J37</f>
        <v>0</v>
      </c>
      <c r="J35" s="195">
        <f>'[2]16'!K37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'[2]16'!B38</f>
        <v>42</v>
      </c>
      <c r="C36" s="195">
        <f>'[2]16'!C38</f>
        <v>30</v>
      </c>
      <c r="D36" s="195">
        <f>'[2]16'!D38</f>
        <v>0</v>
      </c>
      <c r="E36" s="195">
        <f>'[2]16'!E38</f>
        <v>0</v>
      </c>
      <c r="F36" s="15">
        <f t="shared" si="6"/>
        <v>72</v>
      </c>
      <c r="G36" s="194">
        <f>'[2]16'!H38</f>
        <v>37</v>
      </c>
      <c r="H36" s="195">
        <f>'[2]16'!I38</f>
        <v>0</v>
      </c>
      <c r="I36" s="195">
        <f>'[2]16'!J38</f>
        <v>0</v>
      </c>
      <c r="J36" s="195">
        <f>'[2]16'!K38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'[2]16'!B39</f>
        <v>42</v>
      </c>
      <c r="C37" s="195">
        <f>'[2]16'!C39</f>
        <v>30</v>
      </c>
      <c r="D37" s="195">
        <f>'[2]16'!D39</f>
        <v>0</v>
      </c>
      <c r="E37" s="195">
        <f>'[2]16'!E39</f>
        <v>0</v>
      </c>
      <c r="F37" s="15">
        <f t="shared" si="6"/>
        <v>72</v>
      </c>
      <c r="G37" s="194">
        <f>'[2]16'!H39</f>
        <v>37</v>
      </c>
      <c r="H37" s="195">
        <f>'[2]16'!I39</f>
        <v>0</v>
      </c>
      <c r="I37" s="195">
        <f>'[2]16'!J39</f>
        <v>0</v>
      </c>
      <c r="J37" s="195">
        <f>'[2]16'!K39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'[2]16'!B40</f>
        <v>42</v>
      </c>
      <c r="C38" s="195">
        <f>'[2]16'!C40</f>
        <v>30</v>
      </c>
      <c r="D38" s="195">
        <f>'[2]16'!D40</f>
        <v>0</v>
      </c>
      <c r="E38" s="195">
        <f>'[2]16'!E40</f>
        <v>0</v>
      </c>
      <c r="F38" s="15">
        <f t="shared" si="6"/>
        <v>72</v>
      </c>
      <c r="G38" s="194">
        <f>'[2]16'!H40</f>
        <v>37</v>
      </c>
      <c r="H38" s="195">
        <f>'[2]16'!I40</f>
        <v>0</v>
      </c>
      <c r="I38" s="195">
        <f>'[2]16'!J40</f>
        <v>0</v>
      </c>
      <c r="J38" s="195">
        <f>'[2]16'!K40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'[2]16'!B41</f>
        <v>42</v>
      </c>
      <c r="C39" s="195">
        <f>'[2]16'!C41</f>
        <v>30</v>
      </c>
      <c r="D39" s="195">
        <f>'[2]16'!D41</f>
        <v>0</v>
      </c>
      <c r="E39" s="195">
        <f>'[2]16'!E41</f>
        <v>0</v>
      </c>
      <c r="F39" s="15">
        <f t="shared" si="6"/>
        <v>72</v>
      </c>
      <c r="G39" s="194">
        <f>'[2]16'!H41</f>
        <v>37</v>
      </c>
      <c r="H39" s="195">
        <f>'[2]16'!I41</f>
        <v>0</v>
      </c>
      <c r="I39" s="195">
        <f>'[2]16'!J41</f>
        <v>0</v>
      </c>
      <c r="J39" s="195">
        <f>'[2]16'!K41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'[2]16'!B42</f>
        <v>42</v>
      </c>
      <c r="C40" s="195">
        <f>'[2]16'!C42</f>
        <v>30</v>
      </c>
      <c r="D40" s="195">
        <f>'[2]16'!D42</f>
        <v>0</v>
      </c>
      <c r="E40" s="195">
        <f>'[2]16'!E42</f>
        <v>0</v>
      </c>
      <c r="F40" s="15">
        <f t="shared" si="6"/>
        <v>72</v>
      </c>
      <c r="G40" s="194">
        <f>'[2]16'!H42</f>
        <v>37</v>
      </c>
      <c r="H40" s="195">
        <f>'[2]16'!I42</f>
        <v>0</v>
      </c>
      <c r="I40" s="195">
        <f>'[2]16'!J42</f>
        <v>0</v>
      </c>
      <c r="J40" s="195">
        <f>'[2]16'!K42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'[2]16'!B43</f>
        <v>42</v>
      </c>
      <c r="C41" s="195">
        <f>'[2]16'!C43</f>
        <v>30</v>
      </c>
      <c r="D41" s="195">
        <f>'[2]16'!D43</f>
        <v>0</v>
      </c>
      <c r="E41" s="195">
        <f>'[2]16'!E43</f>
        <v>0</v>
      </c>
      <c r="F41" s="15">
        <f t="shared" si="6"/>
        <v>72</v>
      </c>
      <c r="G41" s="194">
        <f>'[2]16'!H43</f>
        <v>37</v>
      </c>
      <c r="H41" s="195">
        <f>'[2]16'!I43</f>
        <v>0</v>
      </c>
      <c r="I41" s="195">
        <f>'[2]16'!J43</f>
        <v>0</v>
      </c>
      <c r="J41" s="195">
        <f>'[2]16'!K43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'[2]16'!B44</f>
        <v>42</v>
      </c>
      <c r="C42" s="195">
        <f>'[2]16'!C44</f>
        <v>30</v>
      </c>
      <c r="D42" s="195">
        <f>'[2]16'!D44</f>
        <v>0</v>
      </c>
      <c r="E42" s="195">
        <f>'[2]16'!E44</f>
        <v>0</v>
      </c>
      <c r="F42" s="15">
        <f t="shared" si="6"/>
        <v>72</v>
      </c>
      <c r="G42" s="194">
        <f>'[2]16'!H44</f>
        <v>37</v>
      </c>
      <c r="H42" s="195">
        <f>'[2]16'!I44</f>
        <v>0</v>
      </c>
      <c r="I42" s="195">
        <f>'[2]16'!J44</f>
        <v>0</v>
      </c>
      <c r="J42" s="195">
        <f>'[2]16'!K44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'[2]16'!B45</f>
        <v>42</v>
      </c>
      <c r="C43" s="195">
        <f>'[2]16'!C45</f>
        <v>30</v>
      </c>
      <c r="D43" s="195">
        <f>'[2]16'!D45</f>
        <v>0</v>
      </c>
      <c r="E43" s="195">
        <f>'[2]16'!E45</f>
        <v>0</v>
      </c>
      <c r="F43" s="15">
        <f t="shared" si="6"/>
        <v>72</v>
      </c>
      <c r="G43" s="194">
        <f>'[2]16'!H45</f>
        <v>37</v>
      </c>
      <c r="H43" s="195">
        <f>'[2]16'!I45</f>
        <v>0</v>
      </c>
      <c r="I43" s="195">
        <f>'[2]16'!J45</f>
        <v>0</v>
      </c>
      <c r="J43" s="195">
        <f>'[2]16'!K45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'[2]16'!B46</f>
        <v>42</v>
      </c>
      <c r="C44" s="195">
        <f>'[2]16'!C46</f>
        <v>30</v>
      </c>
      <c r="D44" s="195">
        <f>'[2]16'!D46</f>
        <v>0</v>
      </c>
      <c r="E44" s="195">
        <f>'[2]16'!E46</f>
        <v>0</v>
      </c>
      <c r="F44" s="15">
        <f t="shared" si="6"/>
        <v>72</v>
      </c>
      <c r="G44" s="194">
        <f>'[2]16'!H46</f>
        <v>37</v>
      </c>
      <c r="H44" s="195">
        <f>'[2]16'!I46</f>
        <v>0</v>
      </c>
      <c r="I44" s="195">
        <f>'[2]16'!J46</f>
        <v>0</v>
      </c>
      <c r="J44" s="195">
        <f>'[2]16'!K46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'[2]16'!B47</f>
        <v>42</v>
      </c>
      <c r="C45" s="195">
        <f>'[2]16'!C47</f>
        <v>30</v>
      </c>
      <c r="D45" s="195">
        <f>'[2]16'!D47</f>
        <v>0</v>
      </c>
      <c r="E45" s="195">
        <f>'[2]16'!E47</f>
        <v>0</v>
      </c>
      <c r="F45" s="15">
        <f t="shared" si="6"/>
        <v>72</v>
      </c>
      <c r="G45" s="194">
        <f>'[2]16'!H47</f>
        <v>37</v>
      </c>
      <c r="H45" s="195">
        <f>'[2]16'!I47</f>
        <v>0</v>
      </c>
      <c r="I45" s="195">
        <f>'[2]16'!J47</f>
        <v>0</v>
      </c>
      <c r="J45" s="195">
        <f>'[2]16'!K47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'[2]16'!B48</f>
        <v>42</v>
      </c>
      <c r="C46" s="195">
        <f>'[2]16'!C48</f>
        <v>30</v>
      </c>
      <c r="D46" s="195">
        <f>'[2]16'!D48</f>
        <v>0</v>
      </c>
      <c r="E46" s="195">
        <f>'[2]16'!E48</f>
        <v>0</v>
      </c>
      <c r="F46" s="15">
        <f t="shared" si="6"/>
        <v>72</v>
      </c>
      <c r="G46" s="194">
        <f>'[2]16'!H48</f>
        <v>37</v>
      </c>
      <c r="H46" s="195">
        <f>'[2]16'!I48</f>
        <v>0</v>
      </c>
      <c r="I46" s="195">
        <f>'[2]16'!J48</f>
        <v>0</v>
      </c>
      <c r="J46" s="195">
        <f>'[2]16'!K48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'[2]16'!B49</f>
        <v>42</v>
      </c>
      <c r="C47" s="195">
        <f>'[2]16'!C49</f>
        <v>30</v>
      </c>
      <c r="D47" s="195">
        <f>'[2]16'!D49</f>
        <v>0</v>
      </c>
      <c r="E47" s="195">
        <f>'[2]16'!E49</f>
        <v>0</v>
      </c>
      <c r="F47" s="15">
        <f t="shared" si="6"/>
        <v>72</v>
      </c>
      <c r="G47" s="194">
        <f>'[2]16'!H49</f>
        <v>35</v>
      </c>
      <c r="H47" s="195">
        <f>'[2]16'!I49</f>
        <v>0</v>
      </c>
      <c r="I47" s="195">
        <f>'[2]16'!J49</f>
        <v>0</v>
      </c>
      <c r="J47" s="195">
        <f>'[2]16'!K49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4">
        <f>'[2]16'!B50</f>
        <v>42</v>
      </c>
      <c r="C48" s="195">
        <f>'[2]16'!C50</f>
        <v>30</v>
      </c>
      <c r="D48" s="195">
        <f>'[2]16'!D50</f>
        <v>0</v>
      </c>
      <c r="E48" s="195">
        <f>'[2]16'!E50</f>
        <v>0</v>
      </c>
      <c r="F48" s="15">
        <f t="shared" si="6"/>
        <v>72</v>
      </c>
      <c r="G48" s="194">
        <f>'[2]16'!H50</f>
        <v>35</v>
      </c>
      <c r="H48" s="195">
        <f>'[2]16'!I50</f>
        <v>0</v>
      </c>
      <c r="I48" s="195">
        <f>'[2]16'!J50</f>
        <v>0</v>
      </c>
      <c r="J48" s="195">
        <f>'[2]16'!K50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4">
        <f>'[2]16'!B51</f>
        <v>42</v>
      </c>
      <c r="C49" s="195">
        <f>'[2]16'!C51</f>
        <v>30</v>
      </c>
      <c r="D49" s="195">
        <f>'[2]16'!D51</f>
        <v>0</v>
      </c>
      <c r="E49" s="195">
        <f>'[2]16'!E51</f>
        <v>0</v>
      </c>
      <c r="F49" s="15">
        <f t="shared" si="6"/>
        <v>72</v>
      </c>
      <c r="G49" s="194">
        <f>'[2]16'!H51</f>
        <v>35</v>
      </c>
      <c r="H49" s="195">
        <f>'[2]16'!I51</f>
        <v>0</v>
      </c>
      <c r="I49" s="195">
        <f>'[2]16'!J51</f>
        <v>0</v>
      </c>
      <c r="J49" s="195">
        <f>'[2]16'!K51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4">
        <f>'[2]16'!B52</f>
        <v>42</v>
      </c>
      <c r="C50" s="195">
        <f>'[2]16'!C52</f>
        <v>30</v>
      </c>
      <c r="D50" s="195">
        <f>'[2]16'!D52</f>
        <v>0</v>
      </c>
      <c r="E50" s="195">
        <f>'[2]16'!E52</f>
        <v>0</v>
      </c>
      <c r="F50" s="15">
        <f t="shared" si="6"/>
        <v>72</v>
      </c>
      <c r="G50" s="194">
        <f>'[2]16'!H52</f>
        <v>34</v>
      </c>
      <c r="H50" s="195">
        <f>'[2]16'!I52</f>
        <v>0</v>
      </c>
      <c r="I50" s="195">
        <f>'[2]16'!J52</f>
        <v>0</v>
      </c>
      <c r="J50" s="195">
        <f>'[2]16'!K52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4">
        <f>'[2]16'!B53</f>
        <v>42</v>
      </c>
      <c r="C51" s="195">
        <f>'[2]16'!C53</f>
        <v>30</v>
      </c>
      <c r="D51" s="195">
        <f>'[2]16'!D53</f>
        <v>0</v>
      </c>
      <c r="E51" s="195">
        <f>'[2]16'!E53</f>
        <v>0</v>
      </c>
      <c r="F51" s="15">
        <f t="shared" si="6"/>
        <v>72</v>
      </c>
      <c r="G51" s="194">
        <f>'[2]16'!H53</f>
        <v>34</v>
      </c>
      <c r="H51" s="195">
        <f>'[2]16'!I53</f>
        <v>0</v>
      </c>
      <c r="I51" s="195">
        <f>'[2]16'!J53</f>
        <v>0</v>
      </c>
      <c r="J51" s="195">
        <f>'[2]16'!K53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4">
        <f>'[2]16'!B54</f>
        <v>42</v>
      </c>
      <c r="C52" s="195">
        <f>'[2]16'!C54</f>
        <v>30</v>
      </c>
      <c r="D52" s="195">
        <f>'[2]16'!D54</f>
        <v>0</v>
      </c>
      <c r="E52" s="195">
        <f>'[2]16'!E54</f>
        <v>0</v>
      </c>
      <c r="F52" s="15">
        <f t="shared" si="6"/>
        <v>72</v>
      </c>
      <c r="G52" s="194">
        <f>'[2]16'!H54</f>
        <v>34</v>
      </c>
      <c r="H52" s="195">
        <f>'[2]16'!I54</f>
        <v>0</v>
      </c>
      <c r="I52" s="195">
        <f>'[2]16'!J54</f>
        <v>0</v>
      </c>
      <c r="J52" s="195">
        <f>'[2]16'!K54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4">
        <f>'[2]16'!B55</f>
        <v>42</v>
      </c>
      <c r="C53" s="195">
        <f>'[2]16'!C55</f>
        <v>30</v>
      </c>
      <c r="D53" s="195">
        <f>'[2]16'!D55</f>
        <v>0</v>
      </c>
      <c r="E53" s="195">
        <f>'[2]16'!E55</f>
        <v>0</v>
      </c>
      <c r="F53" s="15">
        <f t="shared" si="6"/>
        <v>72</v>
      </c>
      <c r="G53" s="194">
        <f>'[2]16'!H55</f>
        <v>34</v>
      </c>
      <c r="H53" s="195">
        <f>'[2]16'!I55</f>
        <v>0</v>
      </c>
      <c r="I53" s="195">
        <f>'[2]16'!J55</f>
        <v>0</v>
      </c>
      <c r="J53" s="195">
        <f>'[2]16'!K55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4">
        <f>'[2]16'!B56</f>
        <v>42</v>
      </c>
      <c r="C54" s="195">
        <f>'[2]16'!C56</f>
        <v>30</v>
      </c>
      <c r="D54" s="195">
        <f>'[2]16'!D56</f>
        <v>0</v>
      </c>
      <c r="E54" s="195">
        <f>'[2]16'!E56</f>
        <v>0</v>
      </c>
      <c r="F54" s="15">
        <f t="shared" si="6"/>
        <v>72</v>
      </c>
      <c r="G54" s="194">
        <f>'[2]16'!H56</f>
        <v>34</v>
      </c>
      <c r="H54" s="195">
        <f>'[2]16'!I56</f>
        <v>0</v>
      </c>
      <c r="I54" s="195">
        <f>'[2]16'!J56</f>
        <v>0</v>
      </c>
      <c r="J54" s="195">
        <f>'[2]16'!K56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4">
        <f>'[2]16'!B57</f>
        <v>42</v>
      </c>
      <c r="C55" s="195">
        <f>'[2]16'!C57</f>
        <v>30</v>
      </c>
      <c r="D55" s="195">
        <f>'[2]16'!D57</f>
        <v>0</v>
      </c>
      <c r="E55" s="195">
        <f>'[2]16'!E57</f>
        <v>0</v>
      </c>
      <c r="F55" s="15">
        <f t="shared" si="6"/>
        <v>72</v>
      </c>
      <c r="G55" s="194">
        <f>'[2]16'!H57</f>
        <v>34</v>
      </c>
      <c r="H55" s="195">
        <f>'[2]16'!I57</f>
        <v>0</v>
      </c>
      <c r="I55" s="195">
        <f>'[2]16'!J57</f>
        <v>0</v>
      </c>
      <c r="J55" s="195">
        <f>'[2]16'!K57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4">
        <f>'[2]16'!B58</f>
        <v>42</v>
      </c>
      <c r="C56" s="195">
        <f>'[2]16'!C58</f>
        <v>30</v>
      </c>
      <c r="D56" s="195">
        <f>'[2]16'!D58</f>
        <v>0</v>
      </c>
      <c r="E56" s="195">
        <f>'[2]16'!E58</f>
        <v>0</v>
      </c>
      <c r="F56" s="15">
        <f t="shared" si="6"/>
        <v>72</v>
      </c>
      <c r="G56" s="194">
        <f>'[2]16'!H58</f>
        <v>34</v>
      </c>
      <c r="H56" s="195">
        <f>'[2]16'!I58</f>
        <v>0</v>
      </c>
      <c r="I56" s="195">
        <f>'[2]16'!J58</f>
        <v>0</v>
      </c>
      <c r="J56" s="195">
        <f>'[2]16'!K58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4">
        <f>'[2]16'!B59</f>
        <v>42</v>
      </c>
      <c r="C57" s="195">
        <f>'[2]16'!C59</f>
        <v>30</v>
      </c>
      <c r="D57" s="195">
        <f>'[2]16'!D59</f>
        <v>0</v>
      </c>
      <c r="E57" s="195">
        <f>'[2]16'!E59</f>
        <v>0</v>
      </c>
      <c r="F57" s="15">
        <f t="shared" si="6"/>
        <v>72</v>
      </c>
      <c r="G57" s="194">
        <f>'[2]16'!H59</f>
        <v>34</v>
      </c>
      <c r="H57" s="195">
        <f>'[2]16'!I59</f>
        <v>0</v>
      </c>
      <c r="I57" s="195">
        <f>'[2]16'!J59</f>
        <v>0</v>
      </c>
      <c r="J57" s="195">
        <f>'[2]16'!K59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4">
        <f>'[2]16'!B60</f>
        <v>42</v>
      </c>
      <c r="C58" s="195">
        <f>'[2]16'!C60</f>
        <v>30</v>
      </c>
      <c r="D58" s="195">
        <f>'[2]16'!D60</f>
        <v>0</v>
      </c>
      <c r="E58" s="195">
        <f>'[2]16'!E60</f>
        <v>0</v>
      </c>
      <c r="F58" s="15">
        <f t="shared" si="6"/>
        <v>72</v>
      </c>
      <c r="G58" s="194">
        <f>'[2]16'!H60</f>
        <v>34</v>
      </c>
      <c r="H58" s="195">
        <f>'[2]16'!I60</f>
        <v>0</v>
      </c>
      <c r="I58" s="195">
        <f>'[2]16'!J60</f>
        <v>0</v>
      </c>
      <c r="J58" s="195">
        <f>'[2]16'!K60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4">
        <f>'[2]16'!B61</f>
        <v>42</v>
      </c>
      <c r="C59" s="195">
        <f>'[2]16'!C61</f>
        <v>30</v>
      </c>
      <c r="D59" s="195">
        <f>'[2]16'!D61</f>
        <v>0</v>
      </c>
      <c r="E59" s="195">
        <f>'[2]16'!E61</f>
        <v>0</v>
      </c>
      <c r="F59" s="15">
        <f t="shared" si="6"/>
        <v>72</v>
      </c>
      <c r="G59" s="194">
        <f>'[2]16'!H61</f>
        <v>34</v>
      </c>
      <c r="H59" s="195">
        <f>'[2]16'!I61</f>
        <v>0</v>
      </c>
      <c r="I59" s="195">
        <f>'[2]16'!J61</f>
        <v>0</v>
      </c>
      <c r="J59" s="195">
        <f>'[2]16'!K61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4">
        <f>'[2]16'!B62</f>
        <v>42</v>
      </c>
      <c r="C60" s="195">
        <f>'[2]16'!C62</f>
        <v>30</v>
      </c>
      <c r="D60" s="195">
        <f>'[2]16'!D62</f>
        <v>0</v>
      </c>
      <c r="E60" s="195">
        <f>'[2]16'!E62</f>
        <v>0</v>
      </c>
      <c r="F60" s="15">
        <f t="shared" si="6"/>
        <v>72</v>
      </c>
      <c r="G60" s="194">
        <f>'[2]16'!H62</f>
        <v>34</v>
      </c>
      <c r="H60" s="195">
        <f>'[2]16'!I62</f>
        <v>0</v>
      </c>
      <c r="I60" s="195">
        <f>'[2]16'!J62</f>
        <v>0</v>
      </c>
      <c r="J60" s="195">
        <f>'[2]16'!K62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4">
        <f>'[2]16'!B63</f>
        <v>42</v>
      </c>
      <c r="C61" s="195">
        <f>'[2]16'!C63</f>
        <v>30</v>
      </c>
      <c r="D61" s="195">
        <f>'[2]16'!D63</f>
        <v>0</v>
      </c>
      <c r="E61" s="195">
        <f>'[2]16'!E63</f>
        <v>0</v>
      </c>
      <c r="F61" s="15">
        <f t="shared" si="6"/>
        <v>72</v>
      </c>
      <c r="G61" s="194">
        <f>'[2]16'!H63</f>
        <v>34</v>
      </c>
      <c r="H61" s="195">
        <f>'[2]16'!I63</f>
        <v>0</v>
      </c>
      <c r="I61" s="195">
        <f>'[2]16'!J63</f>
        <v>0</v>
      </c>
      <c r="J61" s="195">
        <f>'[2]16'!K63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4">
        <f>'[2]16'!B64</f>
        <v>42</v>
      </c>
      <c r="C62" s="195">
        <f>'[2]16'!C64</f>
        <v>30</v>
      </c>
      <c r="D62" s="195">
        <f>'[2]16'!D64</f>
        <v>0</v>
      </c>
      <c r="E62" s="195">
        <f>'[2]16'!E64</f>
        <v>0</v>
      </c>
      <c r="F62" s="15">
        <f t="shared" si="6"/>
        <v>72</v>
      </c>
      <c r="G62" s="194">
        <f>'[2]16'!H64</f>
        <v>36</v>
      </c>
      <c r="H62" s="195">
        <f>'[2]16'!I64</f>
        <v>0</v>
      </c>
      <c r="I62" s="195">
        <f>'[2]16'!J64</f>
        <v>0</v>
      </c>
      <c r="J62" s="195">
        <f>'[2]16'!K64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'[2]16'!B65</f>
        <v>42</v>
      </c>
      <c r="C63" s="195">
        <f>'[2]16'!C65</f>
        <v>30</v>
      </c>
      <c r="D63" s="195">
        <f>'[2]16'!D65</f>
        <v>0</v>
      </c>
      <c r="E63" s="195">
        <f>'[2]16'!E65</f>
        <v>0</v>
      </c>
      <c r="F63" s="15">
        <f t="shared" si="6"/>
        <v>72</v>
      </c>
      <c r="G63" s="194">
        <f>'[2]16'!H65</f>
        <v>36</v>
      </c>
      <c r="H63" s="195">
        <f>'[2]16'!I65</f>
        <v>0</v>
      </c>
      <c r="I63" s="195">
        <f>'[2]16'!J65</f>
        <v>0</v>
      </c>
      <c r="J63" s="195">
        <f>'[2]16'!K65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'[2]16'!B66</f>
        <v>42</v>
      </c>
      <c r="C64" s="195">
        <f>'[2]16'!C66</f>
        <v>30</v>
      </c>
      <c r="D64" s="195">
        <f>'[2]16'!D66</f>
        <v>0</v>
      </c>
      <c r="E64" s="195">
        <f>'[2]16'!E66</f>
        <v>0</v>
      </c>
      <c r="F64" s="15">
        <f t="shared" si="6"/>
        <v>72</v>
      </c>
      <c r="G64" s="194">
        <f>'[2]16'!H66</f>
        <v>36</v>
      </c>
      <c r="H64" s="195">
        <f>'[2]16'!I66</f>
        <v>0</v>
      </c>
      <c r="I64" s="195">
        <f>'[2]16'!J66</f>
        <v>0</v>
      </c>
      <c r="J64" s="195">
        <f>'[2]16'!K66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'[2]16'!B67</f>
        <v>42</v>
      </c>
      <c r="C65" s="195">
        <f>'[2]16'!C67</f>
        <v>30</v>
      </c>
      <c r="D65" s="195">
        <f>'[2]16'!D67</f>
        <v>0</v>
      </c>
      <c r="E65" s="195">
        <f>'[2]16'!E67</f>
        <v>0</v>
      </c>
      <c r="F65" s="15">
        <f t="shared" si="6"/>
        <v>72</v>
      </c>
      <c r="G65" s="194">
        <f>'[2]16'!H67</f>
        <v>36</v>
      </c>
      <c r="H65" s="195">
        <f>'[2]16'!I67</f>
        <v>0</v>
      </c>
      <c r="I65" s="195">
        <f>'[2]16'!J67</f>
        <v>0</v>
      </c>
      <c r="J65" s="195">
        <f>'[2]16'!K67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'[2]16'!B68</f>
        <v>42</v>
      </c>
      <c r="C66" s="195">
        <f>'[2]16'!C68</f>
        <v>30</v>
      </c>
      <c r="D66" s="195">
        <f>'[2]16'!D68</f>
        <v>0</v>
      </c>
      <c r="E66" s="195">
        <f>'[2]16'!E68</f>
        <v>0</v>
      </c>
      <c r="F66" s="15">
        <f t="shared" si="6"/>
        <v>72</v>
      </c>
      <c r="G66" s="194">
        <f>'[2]16'!H68</f>
        <v>36</v>
      </c>
      <c r="H66" s="195">
        <f>'[2]16'!I68</f>
        <v>0</v>
      </c>
      <c r="I66" s="195">
        <f>'[2]16'!J68</f>
        <v>0</v>
      </c>
      <c r="J66" s="195">
        <f>'[2]16'!K68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'[2]16'!B69</f>
        <v>42</v>
      </c>
      <c r="C67" s="195">
        <f>'[2]16'!C69</f>
        <v>30</v>
      </c>
      <c r="D67" s="195">
        <f>'[2]16'!D69</f>
        <v>0</v>
      </c>
      <c r="E67" s="195">
        <f>'[2]16'!E69</f>
        <v>0</v>
      </c>
      <c r="F67" s="15">
        <f t="shared" si="6"/>
        <v>72</v>
      </c>
      <c r="G67" s="194">
        <f>'[2]16'!H69</f>
        <v>36</v>
      </c>
      <c r="H67" s="195">
        <f>'[2]16'!I69</f>
        <v>0</v>
      </c>
      <c r="I67" s="195">
        <f>'[2]16'!J69</f>
        <v>0</v>
      </c>
      <c r="J67" s="195">
        <f>'[2]16'!K69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'[2]16'!B70</f>
        <v>42</v>
      </c>
      <c r="C68" s="195">
        <f>'[2]16'!C70</f>
        <v>30</v>
      </c>
      <c r="D68" s="195">
        <f>'[2]16'!D70</f>
        <v>0</v>
      </c>
      <c r="E68" s="195">
        <f>'[2]16'!E70</f>
        <v>0</v>
      </c>
      <c r="F68" s="15">
        <f t="shared" si="6"/>
        <v>72</v>
      </c>
      <c r="G68" s="194">
        <f>'[2]16'!H70</f>
        <v>36</v>
      </c>
      <c r="H68" s="195">
        <f>'[2]16'!I70</f>
        <v>0</v>
      </c>
      <c r="I68" s="195">
        <f>'[2]16'!J70</f>
        <v>0</v>
      </c>
      <c r="J68" s="195">
        <f>'[2]16'!K70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'[2]16'!B71</f>
        <v>42</v>
      </c>
      <c r="C69" s="195">
        <f>'[2]16'!C71</f>
        <v>30</v>
      </c>
      <c r="D69" s="195">
        <f>'[2]16'!D71</f>
        <v>0</v>
      </c>
      <c r="E69" s="195">
        <f>'[2]16'!E71</f>
        <v>0</v>
      </c>
      <c r="F69" s="15">
        <f t="shared" ref="F69:F98" si="16">SUM(B69:E69)</f>
        <v>72</v>
      </c>
      <c r="G69" s="194">
        <f>'[2]16'!H71</f>
        <v>36</v>
      </c>
      <c r="H69" s="195">
        <f>'[2]16'!I71</f>
        <v>0</v>
      </c>
      <c r="I69" s="195">
        <f>'[2]16'!J71</f>
        <v>0</v>
      </c>
      <c r="J69" s="195">
        <f>'[2]16'!K71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'[2]16'!B72</f>
        <v>42</v>
      </c>
      <c r="C70" s="195">
        <f>'[2]16'!C72</f>
        <v>30</v>
      </c>
      <c r="D70" s="195">
        <f>'[2]16'!D72</f>
        <v>0</v>
      </c>
      <c r="E70" s="195">
        <f>'[2]16'!E72</f>
        <v>0</v>
      </c>
      <c r="F70" s="15">
        <f t="shared" si="16"/>
        <v>72</v>
      </c>
      <c r="G70" s="194">
        <f>'[2]16'!H72</f>
        <v>36</v>
      </c>
      <c r="H70" s="195">
        <f>'[2]16'!I72</f>
        <v>0</v>
      </c>
      <c r="I70" s="195">
        <f>'[2]16'!J72</f>
        <v>0</v>
      </c>
      <c r="J70" s="195">
        <f>'[2]16'!K72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'[2]16'!B73</f>
        <v>42</v>
      </c>
      <c r="C71" s="195">
        <f>'[2]16'!C73</f>
        <v>30</v>
      </c>
      <c r="D71" s="195">
        <f>'[2]16'!D73</f>
        <v>0</v>
      </c>
      <c r="E71" s="195">
        <f>'[2]16'!E73</f>
        <v>0</v>
      </c>
      <c r="F71" s="15">
        <f t="shared" si="16"/>
        <v>72</v>
      </c>
      <c r="G71" s="194">
        <f>'[2]16'!H73</f>
        <v>37</v>
      </c>
      <c r="H71" s="195">
        <f>'[2]16'!I73</f>
        <v>0</v>
      </c>
      <c r="I71" s="195">
        <f>'[2]16'!J73</f>
        <v>0</v>
      </c>
      <c r="J71" s="195">
        <f>'[2]16'!K73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'[2]16'!B74</f>
        <v>42</v>
      </c>
      <c r="C72" s="195">
        <f>'[2]16'!C74</f>
        <v>30</v>
      </c>
      <c r="D72" s="195">
        <f>'[2]16'!D74</f>
        <v>0</v>
      </c>
      <c r="E72" s="195">
        <f>'[2]16'!E74</f>
        <v>0</v>
      </c>
      <c r="F72" s="15">
        <f t="shared" si="16"/>
        <v>72</v>
      </c>
      <c r="G72" s="194">
        <f>'[2]16'!H74</f>
        <v>37</v>
      </c>
      <c r="H72" s="195">
        <f>'[2]16'!I74</f>
        <v>0</v>
      </c>
      <c r="I72" s="195">
        <f>'[2]16'!J74</f>
        <v>0</v>
      </c>
      <c r="J72" s="195">
        <f>'[2]16'!K74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'[2]16'!B75</f>
        <v>42</v>
      </c>
      <c r="C73" s="195">
        <f>'[2]16'!C75</f>
        <v>30</v>
      </c>
      <c r="D73" s="195">
        <f>'[2]16'!D75</f>
        <v>0</v>
      </c>
      <c r="E73" s="195">
        <f>'[2]16'!E75</f>
        <v>0</v>
      </c>
      <c r="F73" s="15">
        <f t="shared" si="16"/>
        <v>72</v>
      </c>
      <c r="G73" s="194">
        <f>'[2]16'!H75</f>
        <v>37</v>
      </c>
      <c r="H73" s="195">
        <f>'[2]16'!I75</f>
        <v>0</v>
      </c>
      <c r="I73" s="195">
        <f>'[2]16'!J75</f>
        <v>0</v>
      </c>
      <c r="J73" s="195">
        <f>'[2]16'!K75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'[2]16'!B76</f>
        <v>42</v>
      </c>
      <c r="C74" s="195">
        <f>'[2]16'!C76</f>
        <v>30</v>
      </c>
      <c r="D74" s="195">
        <f>'[2]16'!D76</f>
        <v>0</v>
      </c>
      <c r="E74" s="195">
        <f>'[2]16'!E76</f>
        <v>0</v>
      </c>
      <c r="F74" s="15">
        <f t="shared" si="16"/>
        <v>72</v>
      </c>
      <c r="G74" s="194">
        <f>'[2]16'!H76</f>
        <v>37</v>
      </c>
      <c r="H74" s="195">
        <f>'[2]16'!I76</f>
        <v>0</v>
      </c>
      <c r="I74" s="195">
        <f>'[2]16'!J76</f>
        <v>0</v>
      </c>
      <c r="J74" s="195">
        <f>'[2]16'!K76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'[2]16'!B77</f>
        <v>42</v>
      </c>
      <c r="C75" s="195">
        <f>'[2]16'!C77</f>
        <v>30</v>
      </c>
      <c r="D75" s="195">
        <f>'[2]16'!D77</f>
        <v>0</v>
      </c>
      <c r="E75" s="195">
        <f>'[2]16'!E77</f>
        <v>0</v>
      </c>
      <c r="F75" s="15">
        <f t="shared" si="16"/>
        <v>72</v>
      </c>
      <c r="G75" s="194">
        <f>'[2]16'!H77</f>
        <v>38</v>
      </c>
      <c r="H75" s="195">
        <f>'[2]16'!I77</f>
        <v>0</v>
      </c>
      <c r="I75" s="195">
        <f>'[2]16'!J77</f>
        <v>0</v>
      </c>
      <c r="J75" s="195">
        <f>'[2]16'!K77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'[2]16'!B78</f>
        <v>42</v>
      </c>
      <c r="C76" s="195">
        <f>'[2]16'!C78</f>
        <v>30</v>
      </c>
      <c r="D76" s="195">
        <f>'[2]16'!D78</f>
        <v>0</v>
      </c>
      <c r="E76" s="195">
        <f>'[2]16'!E78</f>
        <v>0</v>
      </c>
      <c r="F76" s="15">
        <f t="shared" si="16"/>
        <v>72</v>
      </c>
      <c r="G76" s="194">
        <f>'[2]16'!H78</f>
        <v>38</v>
      </c>
      <c r="H76" s="195">
        <f>'[2]16'!I78</f>
        <v>0</v>
      </c>
      <c r="I76" s="195">
        <f>'[2]16'!J78</f>
        <v>0</v>
      </c>
      <c r="J76" s="195">
        <f>'[2]16'!K78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'[2]16'!B79</f>
        <v>42</v>
      </c>
      <c r="C77" s="195">
        <f>'[2]16'!C79</f>
        <v>30</v>
      </c>
      <c r="D77" s="195">
        <f>'[2]16'!D79</f>
        <v>0</v>
      </c>
      <c r="E77" s="195">
        <f>'[2]16'!E79</f>
        <v>0</v>
      </c>
      <c r="F77" s="15">
        <f t="shared" si="16"/>
        <v>72</v>
      </c>
      <c r="G77" s="194">
        <f>'[2]16'!H79</f>
        <v>38</v>
      </c>
      <c r="H77" s="195">
        <f>'[2]16'!I79</f>
        <v>0</v>
      </c>
      <c r="I77" s="195">
        <f>'[2]16'!J79</f>
        <v>0</v>
      </c>
      <c r="J77" s="195">
        <f>'[2]16'!K79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'[2]16'!B80</f>
        <v>42</v>
      </c>
      <c r="C78" s="195">
        <f>'[2]16'!C80</f>
        <v>30</v>
      </c>
      <c r="D78" s="195">
        <f>'[2]16'!D80</f>
        <v>0</v>
      </c>
      <c r="E78" s="195">
        <f>'[2]16'!E80</f>
        <v>0</v>
      </c>
      <c r="F78" s="15">
        <f t="shared" si="16"/>
        <v>72</v>
      </c>
      <c r="G78" s="194">
        <f>'[2]16'!H80</f>
        <v>38</v>
      </c>
      <c r="H78" s="195">
        <f>'[2]16'!I80</f>
        <v>0</v>
      </c>
      <c r="I78" s="195">
        <f>'[2]16'!J80</f>
        <v>0</v>
      </c>
      <c r="J78" s="195">
        <f>'[2]16'!K80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'[2]16'!B81</f>
        <v>42</v>
      </c>
      <c r="C79" s="195">
        <f>'[2]16'!C81</f>
        <v>30</v>
      </c>
      <c r="D79" s="195">
        <f>'[2]16'!D81</f>
        <v>0</v>
      </c>
      <c r="E79" s="195">
        <f>'[2]16'!E81</f>
        <v>0</v>
      </c>
      <c r="F79" s="15">
        <f t="shared" si="16"/>
        <v>72</v>
      </c>
      <c r="G79" s="194">
        <f>'[2]16'!H81</f>
        <v>38</v>
      </c>
      <c r="H79" s="195">
        <f>'[2]16'!I81</f>
        <v>0</v>
      </c>
      <c r="I79" s="195">
        <f>'[2]16'!J81</f>
        <v>0</v>
      </c>
      <c r="J79" s="195">
        <f>'[2]16'!K81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'[2]16'!B82</f>
        <v>42</v>
      </c>
      <c r="C80" s="195">
        <f>'[2]16'!C82</f>
        <v>30</v>
      </c>
      <c r="D80" s="195">
        <f>'[2]16'!D82</f>
        <v>0</v>
      </c>
      <c r="E80" s="195">
        <f>'[2]16'!E82</f>
        <v>0</v>
      </c>
      <c r="F80" s="15">
        <f t="shared" si="16"/>
        <v>72</v>
      </c>
      <c r="G80" s="194">
        <f>'[2]16'!H82</f>
        <v>38</v>
      </c>
      <c r="H80" s="195">
        <f>'[2]16'!I82</f>
        <v>0</v>
      </c>
      <c r="I80" s="195">
        <f>'[2]16'!J82</f>
        <v>0</v>
      </c>
      <c r="J80" s="195">
        <f>'[2]16'!K82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'[2]16'!B83</f>
        <v>42</v>
      </c>
      <c r="C81" s="195">
        <f>'[2]16'!C83</f>
        <v>30</v>
      </c>
      <c r="D81" s="195">
        <f>'[2]16'!D83</f>
        <v>0</v>
      </c>
      <c r="E81" s="195">
        <f>'[2]16'!E83</f>
        <v>0</v>
      </c>
      <c r="F81" s="15">
        <f t="shared" si="16"/>
        <v>72</v>
      </c>
      <c r="G81" s="194">
        <f>'[2]16'!H83</f>
        <v>38</v>
      </c>
      <c r="H81" s="195">
        <f>'[2]16'!I83</f>
        <v>0</v>
      </c>
      <c r="I81" s="195">
        <f>'[2]16'!J83</f>
        <v>0</v>
      </c>
      <c r="J81" s="195">
        <f>'[2]16'!K83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'[2]16'!B84</f>
        <v>42</v>
      </c>
      <c r="C82" s="195">
        <f>'[2]16'!C84</f>
        <v>30</v>
      </c>
      <c r="D82" s="195">
        <f>'[2]16'!D84</f>
        <v>0</v>
      </c>
      <c r="E82" s="195">
        <f>'[2]16'!E84</f>
        <v>0</v>
      </c>
      <c r="F82" s="15">
        <f t="shared" si="16"/>
        <v>72</v>
      </c>
      <c r="G82" s="194">
        <f>'[2]16'!H84</f>
        <v>38</v>
      </c>
      <c r="H82" s="195">
        <f>'[2]16'!I84</f>
        <v>0</v>
      </c>
      <c r="I82" s="195">
        <f>'[2]16'!J84</f>
        <v>0</v>
      </c>
      <c r="J82" s="195">
        <f>'[2]16'!K84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'[2]16'!B85</f>
        <v>42</v>
      </c>
      <c r="C83" s="195">
        <f>'[2]16'!C85</f>
        <v>30</v>
      </c>
      <c r="D83" s="195">
        <f>'[2]16'!D85</f>
        <v>0</v>
      </c>
      <c r="E83" s="195">
        <f>'[2]16'!E85</f>
        <v>0</v>
      </c>
      <c r="F83" s="15">
        <f t="shared" si="16"/>
        <v>72</v>
      </c>
      <c r="G83" s="194">
        <f>'[2]16'!H85</f>
        <v>38</v>
      </c>
      <c r="H83" s="195">
        <f>'[2]16'!I85</f>
        <v>0</v>
      </c>
      <c r="I83" s="195">
        <f>'[2]16'!J85</f>
        <v>0</v>
      </c>
      <c r="J83" s="195">
        <f>'[2]16'!K85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'[2]16'!B86</f>
        <v>42</v>
      </c>
      <c r="C84" s="195">
        <f>'[2]16'!C86</f>
        <v>30</v>
      </c>
      <c r="D84" s="195">
        <f>'[2]16'!D86</f>
        <v>0</v>
      </c>
      <c r="E84" s="195">
        <f>'[2]16'!E86</f>
        <v>0</v>
      </c>
      <c r="F84" s="15">
        <f t="shared" si="16"/>
        <v>72</v>
      </c>
      <c r="G84" s="194">
        <f>'[2]16'!H86</f>
        <v>38</v>
      </c>
      <c r="H84" s="195">
        <f>'[2]16'!I86</f>
        <v>0</v>
      </c>
      <c r="I84" s="195">
        <f>'[2]16'!J86</f>
        <v>0</v>
      </c>
      <c r="J84" s="195">
        <f>'[2]16'!K86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'[2]16'!B87</f>
        <v>42</v>
      </c>
      <c r="C85" s="195">
        <f>'[2]16'!C87</f>
        <v>30</v>
      </c>
      <c r="D85" s="195">
        <f>'[2]16'!D87</f>
        <v>0</v>
      </c>
      <c r="E85" s="195">
        <f>'[2]16'!E87</f>
        <v>0</v>
      </c>
      <c r="F85" s="15">
        <f t="shared" si="16"/>
        <v>72</v>
      </c>
      <c r="G85" s="194">
        <f>'[2]16'!H87</f>
        <v>38</v>
      </c>
      <c r="H85" s="195">
        <f>'[2]16'!I87</f>
        <v>0</v>
      </c>
      <c r="I85" s="195">
        <f>'[2]16'!J87</f>
        <v>0</v>
      </c>
      <c r="J85" s="195">
        <f>'[2]16'!K87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'[2]16'!B88</f>
        <v>42</v>
      </c>
      <c r="C86" s="195">
        <f>'[2]16'!C88</f>
        <v>30</v>
      </c>
      <c r="D86" s="195">
        <f>'[2]16'!D88</f>
        <v>0</v>
      </c>
      <c r="E86" s="195">
        <f>'[2]16'!E88</f>
        <v>0</v>
      </c>
      <c r="F86" s="15">
        <f t="shared" si="16"/>
        <v>72</v>
      </c>
      <c r="G86" s="194">
        <f>'[2]16'!H88</f>
        <v>38</v>
      </c>
      <c r="H86" s="195">
        <f>'[2]16'!I88</f>
        <v>0</v>
      </c>
      <c r="I86" s="195">
        <f>'[2]16'!J88</f>
        <v>0</v>
      </c>
      <c r="J86" s="195">
        <f>'[2]16'!K88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'[2]16'!B89</f>
        <v>42</v>
      </c>
      <c r="C87" s="195">
        <f>'[2]16'!C89</f>
        <v>30</v>
      </c>
      <c r="D87" s="195">
        <f>'[2]16'!D89</f>
        <v>0</v>
      </c>
      <c r="E87" s="195">
        <f>'[2]16'!E89</f>
        <v>0</v>
      </c>
      <c r="F87" s="15">
        <f t="shared" si="16"/>
        <v>72</v>
      </c>
      <c r="G87" s="194">
        <f>'[2]16'!H89</f>
        <v>38</v>
      </c>
      <c r="H87" s="195">
        <f>'[2]16'!I89</f>
        <v>0</v>
      </c>
      <c r="I87" s="195">
        <f>'[2]16'!J89</f>
        <v>0</v>
      </c>
      <c r="J87" s="195">
        <f>'[2]16'!K89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'[2]16'!B90</f>
        <v>42</v>
      </c>
      <c r="C88" s="195">
        <f>'[2]16'!C90</f>
        <v>30</v>
      </c>
      <c r="D88" s="195">
        <f>'[2]16'!D90</f>
        <v>0</v>
      </c>
      <c r="E88" s="195">
        <f>'[2]16'!E90</f>
        <v>0</v>
      </c>
      <c r="F88" s="15">
        <f t="shared" si="16"/>
        <v>72</v>
      </c>
      <c r="G88" s="194">
        <f>'[2]16'!H90</f>
        <v>38</v>
      </c>
      <c r="H88" s="195">
        <f>'[2]16'!I90</f>
        <v>0</v>
      </c>
      <c r="I88" s="195">
        <f>'[2]16'!J90</f>
        <v>0</v>
      </c>
      <c r="J88" s="195">
        <f>'[2]16'!K90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'[2]16'!B91</f>
        <v>42</v>
      </c>
      <c r="C89" s="195">
        <f>'[2]16'!C91</f>
        <v>30</v>
      </c>
      <c r="D89" s="195">
        <f>'[2]16'!D91</f>
        <v>0</v>
      </c>
      <c r="E89" s="195">
        <f>'[2]16'!E91</f>
        <v>0</v>
      </c>
      <c r="F89" s="15">
        <f t="shared" si="16"/>
        <v>72</v>
      </c>
      <c r="G89" s="194">
        <f>'[2]16'!H91</f>
        <v>38</v>
      </c>
      <c r="H89" s="195">
        <f>'[2]16'!I91</f>
        <v>0</v>
      </c>
      <c r="I89" s="195">
        <f>'[2]16'!J91</f>
        <v>0</v>
      </c>
      <c r="J89" s="195">
        <f>'[2]16'!K91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'[2]16'!B92</f>
        <v>42</v>
      </c>
      <c r="C90" s="195">
        <f>'[2]16'!C92</f>
        <v>30</v>
      </c>
      <c r="D90" s="195">
        <f>'[2]16'!D92</f>
        <v>0</v>
      </c>
      <c r="E90" s="195">
        <f>'[2]16'!E92</f>
        <v>0</v>
      </c>
      <c r="F90" s="15">
        <f t="shared" si="16"/>
        <v>72</v>
      </c>
      <c r="G90" s="194">
        <f>'[2]16'!H92</f>
        <v>38</v>
      </c>
      <c r="H90" s="195">
        <f>'[2]16'!I92</f>
        <v>0</v>
      </c>
      <c r="I90" s="195">
        <f>'[2]16'!J92</f>
        <v>0</v>
      </c>
      <c r="J90" s="195">
        <f>'[2]16'!K92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'[2]16'!B93</f>
        <v>42</v>
      </c>
      <c r="C91" s="195">
        <f>'[2]16'!C93</f>
        <v>30</v>
      </c>
      <c r="D91" s="195">
        <f>'[2]16'!D93</f>
        <v>0</v>
      </c>
      <c r="E91" s="195">
        <f>'[2]16'!E93</f>
        <v>0</v>
      </c>
      <c r="F91" s="15">
        <f t="shared" si="16"/>
        <v>72</v>
      </c>
      <c r="G91" s="194">
        <f>'[2]16'!H93</f>
        <v>38</v>
      </c>
      <c r="H91" s="195">
        <f>'[2]16'!I93</f>
        <v>0</v>
      </c>
      <c r="I91" s="195">
        <f>'[2]16'!J93</f>
        <v>0</v>
      </c>
      <c r="J91" s="195">
        <f>'[2]16'!K93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'[2]16'!B94</f>
        <v>42</v>
      </c>
      <c r="C92" s="195">
        <f>'[2]16'!C94</f>
        <v>30</v>
      </c>
      <c r="D92" s="195">
        <f>'[2]16'!D94</f>
        <v>0</v>
      </c>
      <c r="E92" s="195">
        <f>'[2]16'!E94</f>
        <v>0</v>
      </c>
      <c r="F92" s="15">
        <f t="shared" si="16"/>
        <v>72</v>
      </c>
      <c r="G92" s="194">
        <f>'[2]16'!H94</f>
        <v>38</v>
      </c>
      <c r="H92" s="195">
        <f>'[2]16'!I94</f>
        <v>0</v>
      </c>
      <c r="I92" s="195">
        <f>'[2]16'!J94</f>
        <v>0</v>
      </c>
      <c r="J92" s="195">
        <f>'[2]16'!K94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'[2]16'!B95</f>
        <v>42</v>
      </c>
      <c r="C93" s="195">
        <f>'[2]16'!C95</f>
        <v>30</v>
      </c>
      <c r="D93" s="195">
        <f>'[2]16'!D95</f>
        <v>0</v>
      </c>
      <c r="E93" s="195">
        <f>'[2]16'!E95</f>
        <v>0</v>
      </c>
      <c r="F93" s="15">
        <f t="shared" si="16"/>
        <v>72</v>
      </c>
      <c r="G93" s="194">
        <f>'[2]16'!H95</f>
        <v>38</v>
      </c>
      <c r="H93" s="195">
        <f>'[2]16'!I95</f>
        <v>0</v>
      </c>
      <c r="I93" s="195">
        <f>'[2]16'!J95</f>
        <v>0</v>
      </c>
      <c r="J93" s="195">
        <f>'[2]16'!K95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'[2]16'!B96</f>
        <v>42</v>
      </c>
      <c r="C94" s="195">
        <f>'[2]16'!C96</f>
        <v>30</v>
      </c>
      <c r="D94" s="195">
        <f>'[2]16'!D96</f>
        <v>0</v>
      </c>
      <c r="E94" s="195">
        <f>'[2]16'!E96</f>
        <v>0</v>
      </c>
      <c r="F94" s="15">
        <f t="shared" si="16"/>
        <v>72</v>
      </c>
      <c r="G94" s="194">
        <f>'[2]16'!H96</f>
        <v>38</v>
      </c>
      <c r="H94" s="195">
        <f>'[2]16'!I96</f>
        <v>0</v>
      </c>
      <c r="I94" s="195">
        <f>'[2]16'!J96</f>
        <v>0</v>
      </c>
      <c r="J94" s="195">
        <f>'[2]16'!K96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'[2]16'!B97</f>
        <v>42</v>
      </c>
      <c r="C95" s="195">
        <f>'[2]16'!C97</f>
        <v>30</v>
      </c>
      <c r="D95" s="195">
        <f>'[2]16'!D97</f>
        <v>0</v>
      </c>
      <c r="E95" s="195">
        <f>'[2]16'!E97</f>
        <v>0</v>
      </c>
      <c r="F95" s="15">
        <f t="shared" si="16"/>
        <v>72</v>
      </c>
      <c r="G95" s="194">
        <f>'[2]16'!H97</f>
        <v>37.53</v>
      </c>
      <c r="H95" s="195">
        <f>'[2]16'!I97</f>
        <v>0</v>
      </c>
      <c r="I95" s="195">
        <f>'[2]16'!J97</f>
        <v>0</v>
      </c>
      <c r="J95" s="195">
        <f>'[2]16'!K97</f>
        <v>0</v>
      </c>
      <c r="K95" s="15">
        <f t="shared" si="13"/>
        <v>37.53</v>
      </c>
      <c r="L95" s="18">
        <f>frq!C95</f>
        <v>1</v>
      </c>
      <c r="M95" s="124">
        <f t="shared" si="14"/>
        <v>37.130000000000003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37.130000000000003</v>
      </c>
      <c r="R95" s="18">
        <v>0.4</v>
      </c>
    </row>
    <row r="96" spans="1:18">
      <c r="A96" s="8" t="s">
        <v>138</v>
      </c>
      <c r="B96" s="194">
        <f>'[2]16'!B98</f>
        <v>42</v>
      </c>
      <c r="C96" s="195">
        <f>'[2]16'!C98</f>
        <v>30</v>
      </c>
      <c r="D96" s="195">
        <f>'[2]16'!D98</f>
        <v>0</v>
      </c>
      <c r="E96" s="195">
        <f>'[2]16'!E98</f>
        <v>0</v>
      </c>
      <c r="F96" s="15">
        <f t="shared" si="16"/>
        <v>72</v>
      </c>
      <c r="G96" s="194">
        <f>'[2]16'!H98</f>
        <v>37.53</v>
      </c>
      <c r="H96" s="195">
        <f>'[2]16'!I98</f>
        <v>0</v>
      </c>
      <c r="I96" s="195">
        <f>'[2]16'!J98</f>
        <v>0</v>
      </c>
      <c r="J96" s="195">
        <f>'[2]16'!K98</f>
        <v>0</v>
      </c>
      <c r="K96" s="15">
        <f t="shared" si="13"/>
        <v>37.53</v>
      </c>
      <c r="L96" s="18">
        <f>frq!C96</f>
        <v>1</v>
      </c>
      <c r="M96" s="124">
        <f t="shared" si="14"/>
        <v>37.130000000000003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37.130000000000003</v>
      </c>
      <c r="R96" s="18">
        <v>0.4</v>
      </c>
    </row>
    <row r="97" spans="1:18">
      <c r="A97" s="8" t="s">
        <v>139</v>
      </c>
      <c r="B97" s="194">
        <f>'[2]16'!B99</f>
        <v>42</v>
      </c>
      <c r="C97" s="195">
        <f>'[2]16'!C99</f>
        <v>30</v>
      </c>
      <c r="D97" s="195">
        <f>'[2]16'!D99</f>
        <v>0</v>
      </c>
      <c r="E97" s="195">
        <f>'[2]16'!E99</f>
        <v>0</v>
      </c>
      <c r="F97" s="15">
        <f t="shared" si="16"/>
        <v>72</v>
      </c>
      <c r="G97" s="194">
        <f>'[2]16'!H99</f>
        <v>37.53</v>
      </c>
      <c r="H97" s="195">
        <f>'[2]16'!I99</f>
        <v>0</v>
      </c>
      <c r="I97" s="195">
        <f>'[2]16'!J99</f>
        <v>0</v>
      </c>
      <c r="J97" s="195">
        <f>'[2]16'!K99</f>
        <v>0</v>
      </c>
      <c r="K97" s="15">
        <f t="shared" si="13"/>
        <v>37.53</v>
      </c>
      <c r="L97" s="18">
        <f>frq!C97</f>
        <v>1</v>
      </c>
      <c r="M97" s="124">
        <f t="shared" si="14"/>
        <v>37.130000000000003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37.130000000000003</v>
      </c>
      <c r="R97" s="18">
        <v>0.4</v>
      </c>
    </row>
    <row r="98" spans="1:18" ht="15.75" thickBot="1">
      <c r="A98" s="8" t="s">
        <v>140</v>
      </c>
      <c r="B98" s="194">
        <f>'[2]16'!B100</f>
        <v>42</v>
      </c>
      <c r="C98" s="195">
        <f>'[2]16'!C100</f>
        <v>30</v>
      </c>
      <c r="D98" s="195">
        <f>'[2]16'!D100</f>
        <v>0</v>
      </c>
      <c r="E98" s="195">
        <f>'[2]16'!E100</f>
        <v>0</v>
      </c>
      <c r="F98" s="15">
        <f t="shared" si="16"/>
        <v>72</v>
      </c>
      <c r="G98" s="194">
        <f>'[2]16'!H100</f>
        <v>37.53</v>
      </c>
      <c r="H98" s="195">
        <f>'[2]16'!I100</f>
        <v>0</v>
      </c>
      <c r="I98" s="195">
        <f>'[2]16'!J100</f>
        <v>0</v>
      </c>
      <c r="J98" s="195">
        <f>'[2]16'!K100</f>
        <v>0</v>
      </c>
      <c r="K98" s="15">
        <f t="shared" si="13"/>
        <v>37.53</v>
      </c>
      <c r="L98" s="18">
        <f>frq!C98</f>
        <v>1</v>
      </c>
      <c r="M98" s="124">
        <f t="shared" si="14"/>
        <v>37.130000000000003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37.130000000000003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0.87953000000000015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0.87953000000000015</v>
      </c>
      <c r="L99" s="128">
        <f t="shared" si="17"/>
        <v>2.4E-2</v>
      </c>
      <c r="M99" s="128">
        <f t="shared" si="17"/>
        <v>0.86723000000000006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0.86723000000000006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980</v>
      </c>
      <c r="G3" s="16">
        <f>'[3]16'!G5</f>
        <v>0</v>
      </c>
      <c r="H3" s="17">
        <f>SUM(B3:G3)</f>
        <v>1300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26.03</v>
      </c>
      <c r="AU3" s="8">
        <v>26.03</v>
      </c>
      <c r="AW3" s="198">
        <v>26.99</v>
      </c>
      <c r="AX3" s="198">
        <v>0</v>
      </c>
      <c r="AY3" s="198">
        <v>0</v>
      </c>
      <c r="AZ3" s="198"/>
      <c r="BA3" s="198"/>
      <c r="BB3" s="198"/>
      <c r="BC3" s="8">
        <f>SUM(AW3:BB3)</f>
        <v>26.99</v>
      </c>
      <c r="BD3" s="198">
        <v>26.99</v>
      </c>
      <c r="BE3" s="198">
        <v>0</v>
      </c>
      <c r="BF3" s="198">
        <v>0</v>
      </c>
      <c r="BG3" s="198"/>
      <c r="BH3" s="198"/>
      <c r="BI3" s="198"/>
      <c r="BJ3" s="8">
        <f>SUM(BD3:BI3)</f>
        <v>26.99</v>
      </c>
      <c r="BL3" s="8">
        <f>AT3</f>
        <v>26.03</v>
      </c>
      <c r="BM3" s="8">
        <f>AU3</f>
        <v>26.03</v>
      </c>
      <c r="BN3" s="8">
        <f>BC3</f>
        <v>26.99</v>
      </c>
      <c r="BO3" s="8">
        <f>BJ3</f>
        <v>26.99</v>
      </c>
      <c r="BP3" s="139">
        <f>BL3-BN3</f>
        <v>-0.9599999999999973</v>
      </c>
      <c r="BQ3" s="139">
        <f>BM3-BO3</f>
        <v>-0.9599999999999973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980</v>
      </c>
      <c r="G4" s="16">
        <f>'[3]16'!G6</f>
        <v>0</v>
      </c>
      <c r="H4" s="17">
        <f>SUM(B4:G4)</f>
        <v>1300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26.03</v>
      </c>
      <c r="AU4" s="8">
        <v>26.03</v>
      </c>
      <c r="AW4" s="198">
        <v>26.99</v>
      </c>
      <c r="AX4" s="198">
        <v>0</v>
      </c>
      <c r="AY4" s="198">
        <v>0</v>
      </c>
      <c r="AZ4" s="198"/>
      <c r="BA4" s="198"/>
      <c r="BB4" s="198"/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/>
      <c r="BH4" s="198"/>
      <c r="BI4" s="198"/>
      <c r="BJ4" s="8">
        <f t="shared" ref="BJ4:BJ67" si="20">SUM(BD4:BI4)</f>
        <v>26.99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-0.9599999999999973</v>
      </c>
      <c r="BQ4" s="139">
        <f t="shared" ref="BQ4:BQ67" si="26">BM4-BO4</f>
        <v>-0.9599999999999973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980</v>
      </c>
      <c r="G5" s="16">
        <f>'[3]16'!G7</f>
        <v>0</v>
      </c>
      <c r="H5" s="17">
        <f t="shared" ref="H5:H68" si="27">SUM(B5:G5)</f>
        <v>1300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26.03</v>
      </c>
      <c r="AU5" s="8">
        <v>26.03</v>
      </c>
      <c r="AW5" s="198">
        <v>26.99</v>
      </c>
      <c r="AX5" s="198">
        <v>0</v>
      </c>
      <c r="AY5" s="198">
        <v>0</v>
      </c>
      <c r="AZ5" s="198"/>
      <c r="BA5" s="198"/>
      <c r="BB5" s="198"/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/>
      <c r="BH5" s="198"/>
      <c r="BI5" s="198"/>
      <c r="BJ5" s="8">
        <f t="shared" si="20"/>
        <v>26.99</v>
      </c>
      <c r="BL5" s="8">
        <f t="shared" si="21"/>
        <v>26.03</v>
      </c>
      <c r="BM5" s="8">
        <f t="shared" si="22"/>
        <v>26.03</v>
      </c>
      <c r="BN5" s="8">
        <f t="shared" si="23"/>
        <v>26.99</v>
      </c>
      <c r="BO5" s="8">
        <f t="shared" si="24"/>
        <v>26.99</v>
      </c>
      <c r="BP5" s="139">
        <f t="shared" si="25"/>
        <v>-0.9599999999999973</v>
      </c>
      <c r="BQ5" s="139">
        <f t="shared" si="26"/>
        <v>-0.9599999999999973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980</v>
      </c>
      <c r="G6" s="16">
        <f>'[3]16'!G8</f>
        <v>0</v>
      </c>
      <c r="H6" s="17">
        <f t="shared" si="27"/>
        <v>1300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26.03</v>
      </c>
      <c r="AU6" s="8">
        <v>26.03</v>
      </c>
      <c r="AW6" s="198">
        <v>26.99</v>
      </c>
      <c r="AX6" s="198">
        <v>0</v>
      </c>
      <c r="AY6" s="198">
        <v>0</v>
      </c>
      <c r="AZ6" s="198"/>
      <c r="BA6" s="198"/>
      <c r="BB6" s="198"/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/>
      <c r="BH6" s="198"/>
      <c r="BI6" s="198"/>
      <c r="BJ6" s="8">
        <f t="shared" si="20"/>
        <v>26.99</v>
      </c>
      <c r="BL6" s="8">
        <f t="shared" si="21"/>
        <v>26.03</v>
      </c>
      <c r="BM6" s="8">
        <f t="shared" si="22"/>
        <v>26.03</v>
      </c>
      <c r="BN6" s="8">
        <f t="shared" si="23"/>
        <v>26.99</v>
      </c>
      <c r="BO6" s="8">
        <f t="shared" si="24"/>
        <v>26.99</v>
      </c>
      <c r="BP6" s="139">
        <f t="shared" si="25"/>
        <v>-0.9599999999999973</v>
      </c>
      <c r="BQ6" s="139">
        <f t="shared" si="26"/>
        <v>-0.9599999999999973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980</v>
      </c>
      <c r="G7" s="16">
        <f>'[3]16'!G9</f>
        <v>0</v>
      </c>
      <c r="H7" s="17">
        <f t="shared" si="27"/>
        <v>1300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26.03</v>
      </c>
      <c r="AU7" s="8">
        <v>26.03</v>
      </c>
      <c r="AW7" s="198">
        <v>26.99</v>
      </c>
      <c r="AX7" s="198">
        <v>0</v>
      </c>
      <c r="AY7" s="198">
        <v>0</v>
      </c>
      <c r="AZ7" s="198"/>
      <c r="BA7" s="198"/>
      <c r="BB7" s="198"/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/>
      <c r="BH7" s="198"/>
      <c r="BI7" s="198"/>
      <c r="BJ7" s="8">
        <f t="shared" si="20"/>
        <v>26.99</v>
      </c>
      <c r="BL7" s="8">
        <f t="shared" si="21"/>
        <v>26.03</v>
      </c>
      <c r="BM7" s="8">
        <f t="shared" si="22"/>
        <v>26.03</v>
      </c>
      <c r="BN7" s="8">
        <f t="shared" si="23"/>
        <v>26.99</v>
      </c>
      <c r="BO7" s="8">
        <f t="shared" si="24"/>
        <v>26.99</v>
      </c>
      <c r="BP7" s="139">
        <f t="shared" si="25"/>
        <v>-0.9599999999999973</v>
      </c>
      <c r="BQ7" s="139">
        <f t="shared" si="26"/>
        <v>-0.9599999999999973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980</v>
      </c>
      <c r="G8" s="16">
        <f>'[3]16'!G10</f>
        <v>0</v>
      </c>
      <c r="H8" s="17">
        <f t="shared" si="27"/>
        <v>1300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26.03</v>
      </c>
      <c r="AU8" s="8">
        <v>26.03</v>
      </c>
      <c r="AW8" s="198">
        <v>26.99</v>
      </c>
      <c r="AX8" s="198">
        <v>0</v>
      </c>
      <c r="AY8" s="198">
        <v>0</v>
      </c>
      <c r="AZ8" s="198"/>
      <c r="BA8" s="198"/>
      <c r="BB8" s="198"/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/>
      <c r="BH8" s="198"/>
      <c r="BI8" s="198"/>
      <c r="BJ8" s="8">
        <f t="shared" si="20"/>
        <v>26.99</v>
      </c>
      <c r="BL8" s="8">
        <f t="shared" si="21"/>
        <v>26.03</v>
      </c>
      <c r="BM8" s="8">
        <f t="shared" si="22"/>
        <v>26.03</v>
      </c>
      <c r="BN8" s="8">
        <f t="shared" si="23"/>
        <v>26.99</v>
      </c>
      <c r="BO8" s="8">
        <f t="shared" si="24"/>
        <v>26.99</v>
      </c>
      <c r="BP8" s="139">
        <f t="shared" si="25"/>
        <v>-0.9599999999999973</v>
      </c>
      <c r="BQ8" s="139">
        <f t="shared" si="26"/>
        <v>-0.9599999999999973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980</v>
      </c>
      <c r="G9" s="16">
        <f>'[3]16'!G11</f>
        <v>0</v>
      </c>
      <c r="H9" s="17">
        <f t="shared" si="27"/>
        <v>1300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26.03</v>
      </c>
      <c r="AU9" s="8">
        <v>26.03</v>
      </c>
      <c r="AW9" s="198">
        <v>26.99</v>
      </c>
      <c r="AX9" s="198">
        <v>0</v>
      </c>
      <c r="AY9" s="198">
        <v>0</v>
      </c>
      <c r="AZ9" s="198"/>
      <c r="BA9" s="198"/>
      <c r="BB9" s="198"/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/>
      <c r="BH9" s="198"/>
      <c r="BI9" s="198"/>
      <c r="BJ9" s="8">
        <f t="shared" si="20"/>
        <v>26.99</v>
      </c>
      <c r="BL9" s="8">
        <f t="shared" si="21"/>
        <v>26.03</v>
      </c>
      <c r="BM9" s="8">
        <f t="shared" si="22"/>
        <v>26.03</v>
      </c>
      <c r="BN9" s="8">
        <f t="shared" si="23"/>
        <v>26.99</v>
      </c>
      <c r="BO9" s="8">
        <f t="shared" si="24"/>
        <v>26.99</v>
      </c>
      <c r="BP9" s="139">
        <f t="shared" si="25"/>
        <v>-0.9599999999999973</v>
      </c>
      <c r="BQ9" s="139">
        <f t="shared" si="26"/>
        <v>-0.9599999999999973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980</v>
      </c>
      <c r="G10" s="16">
        <f>'[3]16'!G12</f>
        <v>0</v>
      </c>
      <c r="H10" s="17">
        <f t="shared" si="27"/>
        <v>1300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26.03</v>
      </c>
      <c r="AU10" s="8">
        <v>26.03</v>
      </c>
      <c r="AW10" s="198">
        <v>26.99</v>
      </c>
      <c r="AX10" s="198">
        <v>0</v>
      </c>
      <c r="AY10" s="198">
        <v>0</v>
      </c>
      <c r="AZ10" s="198"/>
      <c r="BA10" s="198"/>
      <c r="BB10" s="198"/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/>
      <c r="BH10" s="198"/>
      <c r="BI10" s="198"/>
      <c r="BJ10" s="8">
        <f t="shared" si="20"/>
        <v>26.99</v>
      </c>
      <c r="BL10" s="8">
        <f t="shared" si="21"/>
        <v>26.03</v>
      </c>
      <c r="BM10" s="8">
        <f t="shared" si="22"/>
        <v>26.03</v>
      </c>
      <c r="BN10" s="8">
        <f t="shared" si="23"/>
        <v>26.99</v>
      </c>
      <c r="BO10" s="8">
        <f t="shared" si="24"/>
        <v>26.99</v>
      </c>
      <c r="BP10" s="139">
        <f t="shared" si="25"/>
        <v>-0.9599999999999973</v>
      </c>
      <c r="BQ10" s="139">
        <f t="shared" si="26"/>
        <v>-0.9599999999999973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980</v>
      </c>
      <c r="G11" s="16">
        <f>'[3]16'!G13</f>
        <v>0</v>
      </c>
      <c r="H11" s="17">
        <f t="shared" si="27"/>
        <v>1300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198">
        <v>26.99</v>
      </c>
      <c r="AX11" s="198">
        <v>0</v>
      </c>
      <c r="AY11" s="198">
        <v>0</v>
      </c>
      <c r="AZ11" s="198"/>
      <c r="BA11" s="198"/>
      <c r="BB11" s="198"/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/>
      <c r="BH11" s="198"/>
      <c r="BI11" s="198"/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39">
        <f t="shared" si="25"/>
        <v>-0.9599999999999973</v>
      </c>
      <c r="BQ11" s="139">
        <f t="shared" si="26"/>
        <v>-0.9599999999999973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980</v>
      </c>
      <c r="G12" s="16">
        <f>'[3]16'!G14</f>
        <v>0</v>
      </c>
      <c r="H12" s="17">
        <f t="shared" si="27"/>
        <v>1300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26.03</v>
      </c>
      <c r="AU12" s="8">
        <v>26.03</v>
      </c>
      <c r="AW12" s="198">
        <v>26.99</v>
      </c>
      <c r="AX12" s="198">
        <v>0</v>
      </c>
      <c r="AY12" s="198">
        <v>0</v>
      </c>
      <c r="AZ12" s="198"/>
      <c r="BA12" s="198"/>
      <c r="BB12" s="198"/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/>
      <c r="BH12" s="198"/>
      <c r="BI12" s="198"/>
      <c r="BJ12" s="8">
        <f t="shared" si="20"/>
        <v>26.99</v>
      </c>
      <c r="BL12" s="8">
        <f t="shared" si="21"/>
        <v>26.03</v>
      </c>
      <c r="BM12" s="8">
        <f t="shared" si="22"/>
        <v>26.03</v>
      </c>
      <c r="BN12" s="8">
        <f t="shared" si="23"/>
        <v>26.99</v>
      </c>
      <c r="BO12" s="8">
        <f t="shared" si="24"/>
        <v>26.99</v>
      </c>
      <c r="BP12" s="139">
        <f t="shared" si="25"/>
        <v>-0.9599999999999973</v>
      </c>
      <c r="BQ12" s="139">
        <f t="shared" si="26"/>
        <v>-0.9599999999999973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980</v>
      </c>
      <c r="G13" s="16">
        <f>'[3]16'!G15</f>
        <v>0</v>
      </c>
      <c r="H13" s="17">
        <f t="shared" si="27"/>
        <v>1300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26.03</v>
      </c>
      <c r="AU13" s="8">
        <v>26.03</v>
      </c>
      <c r="AW13" s="198">
        <v>26.99</v>
      </c>
      <c r="AX13" s="198">
        <v>0</v>
      </c>
      <c r="AY13" s="198">
        <v>0</v>
      </c>
      <c r="AZ13" s="198"/>
      <c r="BA13" s="198"/>
      <c r="BB13" s="198"/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/>
      <c r="BH13" s="198"/>
      <c r="BI13" s="198"/>
      <c r="BJ13" s="8">
        <f t="shared" si="20"/>
        <v>26.99</v>
      </c>
      <c r="BL13" s="8">
        <f t="shared" si="21"/>
        <v>26.03</v>
      </c>
      <c r="BM13" s="8">
        <f t="shared" si="22"/>
        <v>26.03</v>
      </c>
      <c r="BN13" s="8">
        <f t="shared" si="23"/>
        <v>26.99</v>
      </c>
      <c r="BO13" s="8">
        <f t="shared" si="24"/>
        <v>26.99</v>
      </c>
      <c r="BP13" s="139">
        <f t="shared" si="25"/>
        <v>-0.9599999999999973</v>
      </c>
      <c r="BQ13" s="139">
        <f t="shared" si="26"/>
        <v>-0.9599999999999973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980</v>
      </c>
      <c r="G14" s="16">
        <f>'[3]16'!G16</f>
        <v>0</v>
      </c>
      <c r="H14" s="17">
        <f t="shared" si="27"/>
        <v>1300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26.03</v>
      </c>
      <c r="AU14" s="8">
        <v>26.03</v>
      </c>
      <c r="AW14" s="198">
        <v>26.99</v>
      </c>
      <c r="AX14" s="198">
        <v>0</v>
      </c>
      <c r="AY14" s="198">
        <v>0</v>
      </c>
      <c r="AZ14" s="198"/>
      <c r="BA14" s="198"/>
      <c r="BB14" s="198"/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/>
      <c r="BH14" s="198"/>
      <c r="BI14" s="198"/>
      <c r="BJ14" s="8">
        <f t="shared" si="20"/>
        <v>26.99</v>
      </c>
      <c r="BL14" s="8">
        <f t="shared" si="21"/>
        <v>26.03</v>
      </c>
      <c r="BM14" s="8">
        <f t="shared" si="22"/>
        <v>26.03</v>
      </c>
      <c r="BN14" s="8">
        <f t="shared" si="23"/>
        <v>26.99</v>
      </c>
      <c r="BO14" s="8">
        <f t="shared" si="24"/>
        <v>26.99</v>
      </c>
      <c r="BP14" s="139">
        <f t="shared" si="25"/>
        <v>-0.9599999999999973</v>
      </c>
      <c r="BQ14" s="139">
        <f t="shared" si="26"/>
        <v>-0.9599999999999973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980</v>
      </c>
      <c r="G15" s="16">
        <f>'[3]16'!G17</f>
        <v>0</v>
      </c>
      <c r="H15" s="17">
        <f t="shared" si="27"/>
        <v>1300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26.03</v>
      </c>
      <c r="AU15" s="8">
        <v>26.03</v>
      </c>
      <c r="AW15" s="198">
        <v>26.99</v>
      </c>
      <c r="AX15" s="198">
        <v>0</v>
      </c>
      <c r="AY15" s="198">
        <v>0</v>
      </c>
      <c r="AZ15" s="198"/>
      <c r="BA15" s="198"/>
      <c r="BB15" s="198"/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/>
      <c r="BH15" s="198"/>
      <c r="BI15" s="198"/>
      <c r="BJ15" s="8">
        <f t="shared" si="20"/>
        <v>26.99</v>
      </c>
      <c r="BL15" s="8">
        <f t="shared" si="21"/>
        <v>26.03</v>
      </c>
      <c r="BM15" s="8">
        <f t="shared" si="22"/>
        <v>26.03</v>
      </c>
      <c r="BN15" s="8">
        <f t="shared" si="23"/>
        <v>26.99</v>
      </c>
      <c r="BO15" s="8">
        <f t="shared" si="24"/>
        <v>26.99</v>
      </c>
      <c r="BP15" s="139">
        <f t="shared" si="25"/>
        <v>-0.9599999999999973</v>
      </c>
      <c r="BQ15" s="139">
        <f t="shared" si="26"/>
        <v>-0.9599999999999973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980</v>
      </c>
      <c r="G16" s="16">
        <f>'[3]16'!G18</f>
        <v>0</v>
      </c>
      <c r="H16" s="17">
        <f t="shared" si="27"/>
        <v>1300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26.03</v>
      </c>
      <c r="AU16" s="8">
        <v>26.03</v>
      </c>
      <c r="AW16" s="198">
        <v>26.99</v>
      </c>
      <c r="AX16" s="198">
        <v>0</v>
      </c>
      <c r="AY16" s="198">
        <v>0</v>
      </c>
      <c r="AZ16" s="198"/>
      <c r="BA16" s="198"/>
      <c r="BB16" s="198"/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/>
      <c r="BH16" s="198"/>
      <c r="BI16" s="198"/>
      <c r="BJ16" s="8">
        <f t="shared" si="20"/>
        <v>26.99</v>
      </c>
      <c r="BL16" s="8">
        <f t="shared" si="21"/>
        <v>26.03</v>
      </c>
      <c r="BM16" s="8">
        <f t="shared" si="22"/>
        <v>26.03</v>
      </c>
      <c r="BN16" s="8">
        <f t="shared" si="23"/>
        <v>26.99</v>
      </c>
      <c r="BO16" s="8">
        <f t="shared" si="24"/>
        <v>26.99</v>
      </c>
      <c r="BP16" s="139">
        <f t="shared" si="25"/>
        <v>-0.9599999999999973</v>
      </c>
      <c r="BQ16" s="139">
        <f t="shared" si="26"/>
        <v>-0.9599999999999973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980</v>
      </c>
      <c r="G17" s="16">
        <f>'[3]16'!G19</f>
        <v>0</v>
      </c>
      <c r="H17" s="17">
        <f t="shared" si="27"/>
        <v>1300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26.03</v>
      </c>
      <c r="AU17" s="8">
        <v>26.03</v>
      </c>
      <c r="AW17" s="198">
        <v>26.99</v>
      </c>
      <c r="AX17" s="198">
        <v>0</v>
      </c>
      <c r="AY17" s="198">
        <v>0</v>
      </c>
      <c r="AZ17" s="198"/>
      <c r="BA17" s="198"/>
      <c r="BB17" s="198"/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/>
      <c r="BH17" s="198"/>
      <c r="BI17" s="198"/>
      <c r="BJ17" s="8">
        <f t="shared" si="20"/>
        <v>26.99</v>
      </c>
      <c r="BL17" s="8">
        <f t="shared" si="21"/>
        <v>26.03</v>
      </c>
      <c r="BM17" s="8">
        <f t="shared" si="22"/>
        <v>26.03</v>
      </c>
      <c r="BN17" s="8">
        <f t="shared" si="23"/>
        <v>26.99</v>
      </c>
      <c r="BO17" s="8">
        <f t="shared" si="24"/>
        <v>26.99</v>
      </c>
      <c r="BP17" s="139">
        <f t="shared" si="25"/>
        <v>-0.9599999999999973</v>
      </c>
      <c r="BQ17" s="139">
        <f t="shared" si="26"/>
        <v>-0.9599999999999973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980</v>
      </c>
      <c r="G18" s="16">
        <f>'[3]16'!G20</f>
        <v>0</v>
      </c>
      <c r="H18" s="17">
        <f t="shared" si="27"/>
        <v>1300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26.03</v>
      </c>
      <c r="AU18" s="8">
        <v>26.03</v>
      </c>
      <c r="AW18" s="198">
        <v>26.99</v>
      </c>
      <c r="AX18" s="198">
        <v>0</v>
      </c>
      <c r="AY18" s="198">
        <v>0</v>
      </c>
      <c r="AZ18" s="198"/>
      <c r="BA18" s="198"/>
      <c r="BB18" s="198"/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/>
      <c r="BH18" s="198"/>
      <c r="BI18" s="198"/>
      <c r="BJ18" s="8">
        <f t="shared" si="20"/>
        <v>26.99</v>
      </c>
      <c r="BL18" s="8">
        <f t="shared" si="21"/>
        <v>26.03</v>
      </c>
      <c r="BM18" s="8">
        <f t="shared" si="22"/>
        <v>26.03</v>
      </c>
      <c r="BN18" s="8">
        <f t="shared" si="23"/>
        <v>26.99</v>
      </c>
      <c r="BO18" s="8">
        <f t="shared" si="24"/>
        <v>26.99</v>
      </c>
      <c r="BP18" s="139">
        <f t="shared" si="25"/>
        <v>-0.9599999999999973</v>
      </c>
      <c r="BQ18" s="139">
        <f t="shared" si="26"/>
        <v>-0.9599999999999973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980</v>
      </c>
      <c r="G19" s="16">
        <f>'[3]16'!G21</f>
        <v>0</v>
      </c>
      <c r="H19" s="17">
        <f t="shared" si="27"/>
        <v>1300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26.03</v>
      </c>
      <c r="AU19" s="8">
        <v>26.03</v>
      </c>
      <c r="AW19" s="198">
        <v>26.99</v>
      </c>
      <c r="AX19" s="198">
        <v>0</v>
      </c>
      <c r="AY19" s="198">
        <v>0</v>
      </c>
      <c r="AZ19" s="198"/>
      <c r="BA19" s="198"/>
      <c r="BB19" s="198"/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/>
      <c r="BH19" s="198"/>
      <c r="BI19" s="198"/>
      <c r="BJ19" s="8">
        <f t="shared" si="20"/>
        <v>26.99</v>
      </c>
      <c r="BL19" s="8">
        <f t="shared" si="21"/>
        <v>26.03</v>
      </c>
      <c r="BM19" s="8">
        <f t="shared" si="22"/>
        <v>26.03</v>
      </c>
      <c r="BN19" s="8">
        <f t="shared" si="23"/>
        <v>26.99</v>
      </c>
      <c r="BO19" s="8">
        <f t="shared" si="24"/>
        <v>26.99</v>
      </c>
      <c r="BP19" s="139">
        <f t="shared" si="25"/>
        <v>-0.9599999999999973</v>
      </c>
      <c r="BQ19" s="139">
        <f t="shared" si="26"/>
        <v>-0.9599999999999973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980</v>
      </c>
      <c r="G20" s="16">
        <f>'[3]16'!G22</f>
        <v>0</v>
      </c>
      <c r="H20" s="17">
        <f t="shared" si="27"/>
        <v>1300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26.03</v>
      </c>
      <c r="AU20" s="8">
        <v>26.03</v>
      </c>
      <c r="AW20" s="198">
        <v>26.99</v>
      </c>
      <c r="AX20" s="198">
        <v>0</v>
      </c>
      <c r="AY20" s="198">
        <v>0</v>
      </c>
      <c r="AZ20" s="198"/>
      <c r="BA20" s="198"/>
      <c r="BB20" s="198"/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/>
      <c r="BH20" s="198"/>
      <c r="BI20" s="198"/>
      <c r="BJ20" s="8">
        <f t="shared" si="20"/>
        <v>26.99</v>
      </c>
      <c r="BL20" s="8">
        <f t="shared" si="21"/>
        <v>26.03</v>
      </c>
      <c r="BM20" s="8">
        <f t="shared" si="22"/>
        <v>26.03</v>
      </c>
      <c r="BN20" s="8">
        <f t="shared" si="23"/>
        <v>26.99</v>
      </c>
      <c r="BO20" s="8">
        <f t="shared" si="24"/>
        <v>26.99</v>
      </c>
      <c r="BP20" s="139">
        <f t="shared" si="25"/>
        <v>-0.9599999999999973</v>
      </c>
      <c r="BQ20" s="139">
        <f t="shared" si="26"/>
        <v>-0.9599999999999973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980</v>
      </c>
      <c r="G21" s="16">
        <f>'[3]16'!G23</f>
        <v>0</v>
      </c>
      <c r="H21" s="17">
        <f t="shared" si="27"/>
        <v>1300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26.03</v>
      </c>
      <c r="AU21" s="8">
        <v>26.03</v>
      </c>
      <c r="AW21" s="198">
        <v>26.99</v>
      </c>
      <c r="AX21" s="198">
        <v>0</v>
      </c>
      <c r="AY21" s="198">
        <v>0</v>
      </c>
      <c r="AZ21" s="198"/>
      <c r="BA21" s="198"/>
      <c r="BB21" s="198"/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/>
      <c r="BH21" s="198"/>
      <c r="BI21" s="198"/>
      <c r="BJ21" s="8">
        <f t="shared" si="20"/>
        <v>26.99</v>
      </c>
      <c r="BL21" s="8">
        <f t="shared" si="21"/>
        <v>26.03</v>
      </c>
      <c r="BM21" s="8">
        <f t="shared" si="22"/>
        <v>26.03</v>
      </c>
      <c r="BN21" s="8">
        <f t="shared" si="23"/>
        <v>26.99</v>
      </c>
      <c r="BO21" s="8">
        <f t="shared" si="24"/>
        <v>26.99</v>
      </c>
      <c r="BP21" s="139">
        <f t="shared" si="25"/>
        <v>-0.9599999999999973</v>
      </c>
      <c r="BQ21" s="139">
        <f t="shared" si="26"/>
        <v>-0.9599999999999973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980</v>
      </c>
      <c r="G22" s="16">
        <f>'[3]16'!G24</f>
        <v>0</v>
      </c>
      <c r="H22" s="17">
        <f t="shared" si="27"/>
        <v>1300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26.03</v>
      </c>
      <c r="AU22" s="8">
        <v>26.03</v>
      </c>
      <c r="AW22" s="198">
        <v>26.99</v>
      </c>
      <c r="AX22" s="198">
        <v>0</v>
      </c>
      <c r="AY22" s="198">
        <v>0</v>
      </c>
      <c r="AZ22" s="198"/>
      <c r="BA22" s="198"/>
      <c r="BB22" s="198"/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/>
      <c r="BH22" s="198"/>
      <c r="BI22" s="198"/>
      <c r="BJ22" s="8">
        <f t="shared" si="20"/>
        <v>26.99</v>
      </c>
      <c r="BL22" s="8">
        <f t="shared" si="21"/>
        <v>26.03</v>
      </c>
      <c r="BM22" s="8">
        <f t="shared" si="22"/>
        <v>26.03</v>
      </c>
      <c r="BN22" s="8">
        <f t="shared" si="23"/>
        <v>26.99</v>
      </c>
      <c r="BO22" s="8">
        <f t="shared" si="24"/>
        <v>26.99</v>
      </c>
      <c r="BP22" s="139">
        <f t="shared" si="25"/>
        <v>-0.9599999999999973</v>
      </c>
      <c r="BQ22" s="139">
        <f t="shared" si="26"/>
        <v>-0.9599999999999973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980</v>
      </c>
      <c r="G23" s="16">
        <f>'[3]16'!G25</f>
        <v>0</v>
      </c>
      <c r="H23" s="17">
        <f t="shared" si="27"/>
        <v>1300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26.03</v>
      </c>
      <c r="AU23" s="8">
        <v>26.03</v>
      </c>
      <c r="AW23" s="198">
        <v>26.99</v>
      </c>
      <c r="AX23" s="198">
        <v>0</v>
      </c>
      <c r="AY23" s="198">
        <v>0</v>
      </c>
      <c r="AZ23" s="198"/>
      <c r="BA23" s="198"/>
      <c r="BB23" s="198"/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/>
      <c r="BH23" s="198"/>
      <c r="BI23" s="198"/>
      <c r="BJ23" s="8">
        <f t="shared" si="20"/>
        <v>26.99</v>
      </c>
      <c r="BL23" s="8">
        <f t="shared" si="21"/>
        <v>26.03</v>
      </c>
      <c r="BM23" s="8">
        <f t="shared" si="22"/>
        <v>26.03</v>
      </c>
      <c r="BN23" s="8">
        <f t="shared" si="23"/>
        <v>26.99</v>
      </c>
      <c r="BO23" s="8">
        <f t="shared" si="24"/>
        <v>26.99</v>
      </c>
      <c r="BP23" s="139">
        <f t="shared" si="25"/>
        <v>-0.9599999999999973</v>
      </c>
      <c r="BQ23" s="139">
        <f t="shared" si="26"/>
        <v>-0.9599999999999973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980</v>
      </c>
      <c r="G24" s="16">
        <f>'[3]16'!G26</f>
        <v>0</v>
      </c>
      <c r="H24" s="17">
        <f t="shared" si="27"/>
        <v>1300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198">
        <v>26.99</v>
      </c>
      <c r="AX24" s="198">
        <v>0</v>
      </c>
      <c r="AY24" s="198">
        <v>0</v>
      </c>
      <c r="AZ24" s="198"/>
      <c r="BA24" s="198"/>
      <c r="BB24" s="198"/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/>
      <c r="BH24" s="198"/>
      <c r="BI24" s="198"/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39">
        <f t="shared" si="25"/>
        <v>-0.9599999999999973</v>
      </c>
      <c r="BQ24" s="139">
        <f t="shared" si="26"/>
        <v>-0.9599999999999973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980</v>
      </c>
      <c r="G25" s="16">
        <f>'[3]16'!G27</f>
        <v>0</v>
      </c>
      <c r="H25" s="17">
        <f t="shared" si="27"/>
        <v>1300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26.03</v>
      </c>
      <c r="AU25" s="8">
        <v>26.03</v>
      </c>
      <c r="AW25" s="198">
        <v>26.99</v>
      </c>
      <c r="AX25" s="198">
        <v>0</v>
      </c>
      <c r="AY25" s="198">
        <v>0</v>
      </c>
      <c r="AZ25" s="198"/>
      <c r="BA25" s="198"/>
      <c r="BB25" s="198"/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/>
      <c r="BH25" s="198"/>
      <c r="BI25" s="198"/>
      <c r="BJ25" s="8">
        <f t="shared" si="20"/>
        <v>26.99</v>
      </c>
      <c r="BL25" s="8">
        <f t="shared" si="21"/>
        <v>26.03</v>
      </c>
      <c r="BM25" s="8">
        <f t="shared" si="22"/>
        <v>26.03</v>
      </c>
      <c r="BN25" s="8">
        <f t="shared" si="23"/>
        <v>26.99</v>
      </c>
      <c r="BO25" s="8">
        <f t="shared" si="24"/>
        <v>26.99</v>
      </c>
      <c r="BP25" s="139">
        <f t="shared" si="25"/>
        <v>-0.9599999999999973</v>
      </c>
      <c r="BQ25" s="139">
        <f t="shared" si="26"/>
        <v>-0.9599999999999973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980</v>
      </c>
      <c r="G26" s="16">
        <f>'[3]16'!G28</f>
        <v>0</v>
      </c>
      <c r="H26" s="17">
        <f t="shared" si="27"/>
        <v>1300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26.03</v>
      </c>
      <c r="AU26" s="8">
        <v>26.03</v>
      </c>
      <c r="AW26" s="198">
        <v>26.99</v>
      </c>
      <c r="AX26" s="198">
        <v>0</v>
      </c>
      <c r="AY26" s="198">
        <v>0</v>
      </c>
      <c r="AZ26" s="198"/>
      <c r="BA26" s="198"/>
      <c r="BB26" s="198"/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/>
      <c r="BH26" s="198"/>
      <c r="BI26" s="198"/>
      <c r="BJ26" s="8">
        <f t="shared" si="20"/>
        <v>26.99</v>
      </c>
      <c r="BL26" s="8">
        <f t="shared" si="21"/>
        <v>26.03</v>
      </c>
      <c r="BM26" s="8">
        <f t="shared" si="22"/>
        <v>26.03</v>
      </c>
      <c r="BN26" s="8">
        <f t="shared" si="23"/>
        <v>26.99</v>
      </c>
      <c r="BO26" s="8">
        <f t="shared" si="24"/>
        <v>26.99</v>
      </c>
      <c r="BP26" s="139">
        <f t="shared" si="25"/>
        <v>-0.9599999999999973</v>
      </c>
      <c r="BQ26" s="139">
        <f t="shared" si="26"/>
        <v>-0.9599999999999973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980</v>
      </c>
      <c r="G27" s="16">
        <f>'[3]16'!G29</f>
        <v>0</v>
      </c>
      <c r="H27" s="17">
        <f t="shared" si="27"/>
        <v>1300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26.03</v>
      </c>
      <c r="AU27" s="8">
        <v>26.03</v>
      </c>
      <c r="AW27" s="198">
        <v>26.99</v>
      </c>
      <c r="AX27" s="198">
        <v>0</v>
      </c>
      <c r="AY27" s="198">
        <v>0</v>
      </c>
      <c r="AZ27" s="198"/>
      <c r="BA27" s="198"/>
      <c r="BB27" s="198"/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/>
      <c r="BH27" s="198"/>
      <c r="BI27" s="198"/>
      <c r="BJ27" s="8">
        <f t="shared" si="20"/>
        <v>26.99</v>
      </c>
      <c r="BL27" s="8">
        <f t="shared" si="21"/>
        <v>26.03</v>
      </c>
      <c r="BM27" s="8">
        <f t="shared" si="22"/>
        <v>26.03</v>
      </c>
      <c r="BN27" s="8">
        <f t="shared" si="23"/>
        <v>26.99</v>
      </c>
      <c r="BO27" s="8">
        <f t="shared" si="24"/>
        <v>26.99</v>
      </c>
      <c r="BP27" s="139">
        <f t="shared" si="25"/>
        <v>-0.9599999999999973</v>
      </c>
      <c r="BQ27" s="139">
        <f t="shared" si="26"/>
        <v>-0.9599999999999973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980</v>
      </c>
      <c r="G28" s="16">
        <f>'[3]16'!G30</f>
        <v>0</v>
      </c>
      <c r="H28" s="17">
        <f t="shared" si="27"/>
        <v>1300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26.03</v>
      </c>
      <c r="AU28" s="8">
        <v>26.03</v>
      </c>
      <c r="AW28" s="198">
        <v>26.99</v>
      </c>
      <c r="AX28" s="198">
        <v>0</v>
      </c>
      <c r="AY28" s="198">
        <v>0</v>
      </c>
      <c r="AZ28" s="198"/>
      <c r="BA28" s="198"/>
      <c r="BB28" s="198"/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/>
      <c r="BH28" s="198"/>
      <c r="BI28" s="198"/>
      <c r="BJ28" s="8">
        <f t="shared" si="20"/>
        <v>26.99</v>
      </c>
      <c r="BL28" s="8">
        <f t="shared" si="21"/>
        <v>26.03</v>
      </c>
      <c r="BM28" s="8">
        <f t="shared" si="22"/>
        <v>26.03</v>
      </c>
      <c r="BN28" s="8">
        <f t="shared" si="23"/>
        <v>26.99</v>
      </c>
      <c r="BO28" s="8">
        <f t="shared" si="24"/>
        <v>26.99</v>
      </c>
      <c r="BP28" s="139">
        <f t="shared" si="25"/>
        <v>-0.9599999999999973</v>
      </c>
      <c r="BQ28" s="139">
        <f t="shared" si="26"/>
        <v>-0.9599999999999973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980</v>
      </c>
      <c r="G29" s="16">
        <f>'[3]16'!G31</f>
        <v>0</v>
      </c>
      <c r="H29" s="17">
        <f t="shared" si="27"/>
        <v>1300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26.03</v>
      </c>
      <c r="AU29" s="8">
        <v>26.03</v>
      </c>
      <c r="AW29" s="198">
        <v>26.99</v>
      </c>
      <c r="AX29" s="198">
        <v>0</v>
      </c>
      <c r="AY29" s="198">
        <v>0</v>
      </c>
      <c r="AZ29" s="198"/>
      <c r="BA29" s="198"/>
      <c r="BB29" s="198"/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/>
      <c r="BH29" s="198"/>
      <c r="BI29" s="198"/>
      <c r="BJ29" s="8">
        <f t="shared" si="20"/>
        <v>26.99</v>
      </c>
      <c r="BL29" s="8">
        <f t="shared" si="21"/>
        <v>26.03</v>
      </c>
      <c r="BM29" s="8">
        <f t="shared" si="22"/>
        <v>26.03</v>
      </c>
      <c r="BN29" s="8">
        <f t="shared" si="23"/>
        <v>26.99</v>
      </c>
      <c r="BO29" s="8">
        <f t="shared" si="24"/>
        <v>26.99</v>
      </c>
      <c r="BP29" s="139">
        <f t="shared" si="25"/>
        <v>-0.9599999999999973</v>
      </c>
      <c r="BQ29" s="139">
        <f t="shared" si="26"/>
        <v>-0.9599999999999973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980</v>
      </c>
      <c r="G30" s="16">
        <f>'[3]16'!G32</f>
        <v>0</v>
      </c>
      <c r="H30" s="17">
        <f t="shared" si="27"/>
        <v>1300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26.03</v>
      </c>
      <c r="AU30" s="8">
        <v>26.03</v>
      </c>
      <c r="AW30" s="198">
        <v>26.99</v>
      </c>
      <c r="AX30" s="198">
        <v>0</v>
      </c>
      <c r="AY30" s="198">
        <v>0</v>
      </c>
      <c r="AZ30" s="198"/>
      <c r="BA30" s="198"/>
      <c r="BB30" s="198"/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/>
      <c r="BH30" s="198"/>
      <c r="BI30" s="198"/>
      <c r="BJ30" s="8">
        <f t="shared" si="20"/>
        <v>26.99</v>
      </c>
      <c r="BL30" s="8">
        <f t="shared" si="21"/>
        <v>26.03</v>
      </c>
      <c r="BM30" s="8">
        <f t="shared" si="22"/>
        <v>26.03</v>
      </c>
      <c r="BN30" s="8">
        <f t="shared" si="23"/>
        <v>26.99</v>
      </c>
      <c r="BO30" s="8">
        <f t="shared" si="24"/>
        <v>26.99</v>
      </c>
      <c r="BP30" s="139">
        <f t="shared" si="25"/>
        <v>-0.9599999999999973</v>
      </c>
      <c r="BQ30" s="139">
        <f t="shared" si="26"/>
        <v>-0.9599999999999973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980</v>
      </c>
      <c r="G31" s="16">
        <f>'[3]16'!G33</f>
        <v>0</v>
      </c>
      <c r="H31" s="17">
        <f t="shared" si="27"/>
        <v>1300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26.03</v>
      </c>
      <c r="AU31" s="8">
        <v>26.03</v>
      </c>
      <c r="AW31" s="198">
        <v>26.99</v>
      </c>
      <c r="AX31" s="198">
        <v>0</v>
      </c>
      <c r="AY31" s="198">
        <v>0</v>
      </c>
      <c r="AZ31" s="198"/>
      <c r="BA31" s="198"/>
      <c r="BB31" s="198"/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/>
      <c r="BH31" s="198"/>
      <c r="BI31" s="198"/>
      <c r="BJ31" s="8">
        <f t="shared" si="20"/>
        <v>26.99</v>
      </c>
      <c r="BL31" s="8">
        <f t="shared" si="21"/>
        <v>26.03</v>
      </c>
      <c r="BM31" s="8">
        <f t="shared" si="22"/>
        <v>26.03</v>
      </c>
      <c r="BN31" s="8">
        <f t="shared" si="23"/>
        <v>26.99</v>
      </c>
      <c r="BO31" s="8">
        <f t="shared" si="24"/>
        <v>26.99</v>
      </c>
      <c r="BP31" s="139">
        <f t="shared" si="25"/>
        <v>-0.9599999999999973</v>
      </c>
      <c r="BQ31" s="139">
        <f t="shared" si="26"/>
        <v>-0.9599999999999973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980</v>
      </c>
      <c r="G32" s="16">
        <f>'[3]16'!G34</f>
        <v>0</v>
      </c>
      <c r="H32" s="17">
        <f t="shared" si="27"/>
        <v>1300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26.03</v>
      </c>
      <c r="AU32" s="8">
        <v>26.03</v>
      </c>
      <c r="AW32" s="198">
        <v>26.99</v>
      </c>
      <c r="AX32" s="198">
        <v>0</v>
      </c>
      <c r="AY32" s="198">
        <v>0</v>
      </c>
      <c r="AZ32" s="198"/>
      <c r="BA32" s="198"/>
      <c r="BB32" s="198"/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/>
      <c r="BH32" s="198"/>
      <c r="BI32" s="198"/>
      <c r="BJ32" s="8">
        <f t="shared" si="20"/>
        <v>26.99</v>
      </c>
      <c r="BL32" s="8">
        <f t="shared" si="21"/>
        <v>26.03</v>
      </c>
      <c r="BM32" s="8">
        <f t="shared" si="22"/>
        <v>26.03</v>
      </c>
      <c r="BN32" s="8">
        <f t="shared" si="23"/>
        <v>26.99</v>
      </c>
      <c r="BO32" s="8">
        <f t="shared" si="24"/>
        <v>26.99</v>
      </c>
      <c r="BP32" s="139">
        <f t="shared" si="25"/>
        <v>-0.9599999999999973</v>
      </c>
      <c r="BQ32" s="139">
        <f t="shared" si="26"/>
        <v>-0.9599999999999973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980</v>
      </c>
      <c r="G33" s="16">
        <f>'[3]16'!G35</f>
        <v>0</v>
      </c>
      <c r="H33" s="17">
        <f t="shared" si="27"/>
        <v>1300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26.03</v>
      </c>
      <c r="AU33" s="8">
        <v>26.03</v>
      </c>
      <c r="AW33" s="198">
        <v>26.99</v>
      </c>
      <c r="AX33" s="198">
        <v>0</v>
      </c>
      <c r="AY33" s="198">
        <v>0</v>
      </c>
      <c r="AZ33" s="198"/>
      <c r="BA33" s="198"/>
      <c r="BB33" s="198"/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/>
      <c r="BH33" s="198"/>
      <c r="BI33" s="198"/>
      <c r="BJ33" s="8">
        <f t="shared" si="20"/>
        <v>26.99</v>
      </c>
      <c r="BL33" s="8">
        <f t="shared" si="21"/>
        <v>26.03</v>
      </c>
      <c r="BM33" s="8">
        <f t="shared" si="22"/>
        <v>26.03</v>
      </c>
      <c r="BN33" s="8">
        <f t="shared" si="23"/>
        <v>26.99</v>
      </c>
      <c r="BO33" s="8">
        <f t="shared" si="24"/>
        <v>26.99</v>
      </c>
      <c r="BP33" s="139">
        <f t="shared" si="25"/>
        <v>-0.9599999999999973</v>
      </c>
      <c r="BQ33" s="139">
        <f t="shared" si="26"/>
        <v>-0.9599999999999973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980</v>
      </c>
      <c r="G34" s="16">
        <f>'[3]16'!G36</f>
        <v>0</v>
      </c>
      <c r="H34" s="17">
        <f t="shared" si="27"/>
        <v>1300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26.03</v>
      </c>
      <c r="AU34" s="8">
        <v>26.03</v>
      </c>
      <c r="AW34" s="198">
        <v>26.99</v>
      </c>
      <c r="AX34" s="198">
        <v>0</v>
      </c>
      <c r="AY34" s="198">
        <v>0</v>
      </c>
      <c r="AZ34" s="198"/>
      <c r="BA34" s="198"/>
      <c r="BB34" s="198"/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/>
      <c r="BH34" s="198"/>
      <c r="BI34" s="198"/>
      <c r="BJ34" s="8">
        <f t="shared" si="20"/>
        <v>26.99</v>
      </c>
      <c r="BL34" s="8">
        <f t="shared" si="21"/>
        <v>26.03</v>
      </c>
      <c r="BM34" s="8">
        <f t="shared" si="22"/>
        <v>26.03</v>
      </c>
      <c r="BN34" s="8">
        <f t="shared" si="23"/>
        <v>26.99</v>
      </c>
      <c r="BO34" s="8">
        <f t="shared" si="24"/>
        <v>26.99</v>
      </c>
      <c r="BP34" s="139">
        <f t="shared" si="25"/>
        <v>-0.9599999999999973</v>
      </c>
      <c r="BQ34" s="139">
        <f t="shared" si="26"/>
        <v>-0.9599999999999973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980</v>
      </c>
      <c r="G35" s="16">
        <f>'[3]16'!G37</f>
        <v>0</v>
      </c>
      <c r="H35" s="17">
        <f t="shared" si="27"/>
        <v>1300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198">
        <v>26.99</v>
      </c>
      <c r="AX35" s="198">
        <v>0</v>
      </c>
      <c r="AY35" s="198">
        <v>0</v>
      </c>
      <c r="AZ35" s="198"/>
      <c r="BA35" s="198"/>
      <c r="BB35" s="198"/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/>
      <c r="BH35" s="198"/>
      <c r="BI35" s="198"/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39">
        <f t="shared" si="25"/>
        <v>-0.9599999999999973</v>
      </c>
      <c r="BQ35" s="139">
        <f t="shared" si="26"/>
        <v>-0.9599999999999973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980</v>
      </c>
      <c r="G36" s="16">
        <f>'[3]16'!G38</f>
        <v>0</v>
      </c>
      <c r="H36" s="17">
        <f t="shared" si="27"/>
        <v>1300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198">
        <v>26.99</v>
      </c>
      <c r="AX36" s="198">
        <v>0</v>
      </c>
      <c r="AY36" s="198">
        <v>0</v>
      </c>
      <c r="AZ36" s="198"/>
      <c r="BA36" s="198"/>
      <c r="BB36" s="198"/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/>
      <c r="BH36" s="198"/>
      <c r="BI36" s="198"/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39">
        <f t="shared" si="25"/>
        <v>-0.9599999999999973</v>
      </c>
      <c r="BQ36" s="139">
        <f t="shared" si="26"/>
        <v>-0.9599999999999973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980</v>
      </c>
      <c r="G37" s="16">
        <f>'[3]16'!G39</f>
        <v>0</v>
      </c>
      <c r="H37" s="17">
        <f t="shared" si="27"/>
        <v>1300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26.03</v>
      </c>
      <c r="AU37" s="8">
        <v>26.03</v>
      </c>
      <c r="AW37" s="198">
        <v>26.99</v>
      </c>
      <c r="AX37" s="198">
        <v>0</v>
      </c>
      <c r="AY37" s="198">
        <v>0</v>
      </c>
      <c r="AZ37" s="198"/>
      <c r="BA37" s="198"/>
      <c r="BB37" s="198"/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/>
      <c r="BH37" s="198"/>
      <c r="BI37" s="198"/>
      <c r="BJ37" s="8">
        <f t="shared" si="20"/>
        <v>26.99</v>
      </c>
      <c r="BL37" s="8">
        <f t="shared" si="21"/>
        <v>26.03</v>
      </c>
      <c r="BM37" s="8">
        <f t="shared" si="22"/>
        <v>26.03</v>
      </c>
      <c r="BN37" s="8">
        <f t="shared" si="23"/>
        <v>26.99</v>
      </c>
      <c r="BO37" s="8">
        <f t="shared" si="24"/>
        <v>26.99</v>
      </c>
      <c r="BP37" s="139">
        <f t="shared" si="25"/>
        <v>-0.9599999999999973</v>
      </c>
      <c r="BQ37" s="139">
        <f t="shared" si="26"/>
        <v>-0.9599999999999973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980</v>
      </c>
      <c r="G38" s="16">
        <f>'[3]16'!G40</f>
        <v>0</v>
      </c>
      <c r="H38" s="17">
        <f t="shared" si="27"/>
        <v>1300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26.03</v>
      </c>
      <c r="AU38" s="8">
        <v>26.03</v>
      </c>
      <c r="AW38" s="198">
        <v>26.99</v>
      </c>
      <c r="AX38" s="198">
        <v>0</v>
      </c>
      <c r="AY38" s="198">
        <v>0</v>
      </c>
      <c r="AZ38" s="198"/>
      <c r="BA38" s="198"/>
      <c r="BB38" s="198"/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/>
      <c r="BH38" s="198"/>
      <c r="BI38" s="198"/>
      <c r="BJ38" s="8">
        <f t="shared" si="20"/>
        <v>26.99</v>
      </c>
      <c r="BL38" s="8">
        <f t="shared" si="21"/>
        <v>26.03</v>
      </c>
      <c r="BM38" s="8">
        <f t="shared" si="22"/>
        <v>26.03</v>
      </c>
      <c r="BN38" s="8">
        <f t="shared" si="23"/>
        <v>26.99</v>
      </c>
      <c r="BO38" s="8">
        <f t="shared" si="24"/>
        <v>26.99</v>
      </c>
      <c r="BP38" s="139">
        <f t="shared" si="25"/>
        <v>-0.9599999999999973</v>
      </c>
      <c r="BQ38" s="139">
        <f t="shared" si="26"/>
        <v>-0.9599999999999973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980</v>
      </c>
      <c r="G39" s="16">
        <f>'[3]16'!G41</f>
        <v>0</v>
      </c>
      <c r="H39" s="17">
        <f t="shared" si="27"/>
        <v>1300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198">
        <v>26.99</v>
      </c>
      <c r="AX39" s="198">
        <v>0</v>
      </c>
      <c r="AY39" s="198">
        <v>0</v>
      </c>
      <c r="AZ39" s="198"/>
      <c r="BA39" s="198"/>
      <c r="BB39" s="198"/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/>
      <c r="BH39" s="198"/>
      <c r="BI39" s="198"/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39">
        <f t="shared" si="25"/>
        <v>-0.9599999999999973</v>
      </c>
      <c r="BQ39" s="139">
        <f t="shared" si="26"/>
        <v>-0.9599999999999973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980</v>
      </c>
      <c r="G40" s="16">
        <f>'[3]16'!G42</f>
        <v>0</v>
      </c>
      <c r="H40" s="17">
        <f t="shared" si="27"/>
        <v>1300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198">
        <v>26.99</v>
      </c>
      <c r="AX40" s="198">
        <v>0</v>
      </c>
      <c r="AY40" s="198">
        <v>0</v>
      </c>
      <c r="AZ40" s="198"/>
      <c r="BA40" s="198"/>
      <c r="BB40" s="198"/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/>
      <c r="BH40" s="198"/>
      <c r="BI40" s="198"/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39">
        <f t="shared" si="25"/>
        <v>-0.9599999999999973</v>
      </c>
      <c r="BQ40" s="139">
        <f t="shared" si="26"/>
        <v>-0.9599999999999973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980</v>
      </c>
      <c r="G41" s="16">
        <f>'[3]16'!G43</f>
        <v>0</v>
      </c>
      <c r="H41" s="17">
        <f t="shared" si="27"/>
        <v>1300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26.03</v>
      </c>
      <c r="AU41" s="8">
        <v>26.03</v>
      </c>
      <c r="AW41" s="198">
        <v>26.99</v>
      </c>
      <c r="AX41" s="198">
        <v>0</v>
      </c>
      <c r="AY41" s="198">
        <v>0</v>
      </c>
      <c r="AZ41" s="198"/>
      <c r="BA41" s="198"/>
      <c r="BB41" s="198"/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/>
      <c r="BH41" s="198"/>
      <c r="BI41" s="198"/>
      <c r="BJ41" s="8">
        <f t="shared" si="20"/>
        <v>26.99</v>
      </c>
      <c r="BL41" s="8">
        <f t="shared" si="21"/>
        <v>26.03</v>
      </c>
      <c r="BM41" s="8">
        <f t="shared" si="22"/>
        <v>26.03</v>
      </c>
      <c r="BN41" s="8">
        <f t="shared" si="23"/>
        <v>26.99</v>
      </c>
      <c r="BO41" s="8">
        <f t="shared" si="24"/>
        <v>26.99</v>
      </c>
      <c r="BP41" s="139">
        <f t="shared" si="25"/>
        <v>-0.9599999999999973</v>
      </c>
      <c r="BQ41" s="139">
        <f t="shared" si="26"/>
        <v>-0.9599999999999973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980</v>
      </c>
      <c r="G42" s="16">
        <f>'[3]16'!G44</f>
        <v>0</v>
      </c>
      <c r="H42" s="17">
        <f t="shared" si="27"/>
        <v>1300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26.03</v>
      </c>
      <c r="AU42" s="8">
        <v>26.03</v>
      </c>
      <c r="AW42" s="198">
        <v>26.99</v>
      </c>
      <c r="AX42" s="198">
        <v>0</v>
      </c>
      <c r="AY42" s="198">
        <v>0</v>
      </c>
      <c r="AZ42" s="198"/>
      <c r="BA42" s="198"/>
      <c r="BB42" s="198"/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/>
      <c r="BH42" s="198"/>
      <c r="BI42" s="198"/>
      <c r="BJ42" s="8">
        <f t="shared" si="20"/>
        <v>26.99</v>
      </c>
      <c r="BL42" s="8">
        <f t="shared" si="21"/>
        <v>26.03</v>
      </c>
      <c r="BM42" s="8">
        <f t="shared" si="22"/>
        <v>26.03</v>
      </c>
      <c r="BN42" s="8">
        <f t="shared" si="23"/>
        <v>26.99</v>
      </c>
      <c r="BO42" s="8">
        <f t="shared" si="24"/>
        <v>26.99</v>
      </c>
      <c r="BP42" s="139">
        <f t="shared" si="25"/>
        <v>-0.9599999999999973</v>
      </c>
      <c r="BQ42" s="139">
        <f t="shared" si="26"/>
        <v>-0.9599999999999973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980</v>
      </c>
      <c r="G43" s="16">
        <f>'[3]16'!G45</f>
        <v>0</v>
      </c>
      <c r="H43" s="17">
        <f t="shared" si="27"/>
        <v>1300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198">
        <v>26.99</v>
      </c>
      <c r="AX43" s="198">
        <v>0</v>
      </c>
      <c r="AY43" s="198">
        <v>0</v>
      </c>
      <c r="AZ43" s="198"/>
      <c r="BA43" s="198"/>
      <c r="BB43" s="198"/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/>
      <c r="BH43" s="198"/>
      <c r="BI43" s="198"/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39">
        <f t="shared" si="25"/>
        <v>-0.9599999999999973</v>
      </c>
      <c r="BQ43" s="139">
        <f t="shared" si="26"/>
        <v>-0.9599999999999973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980</v>
      </c>
      <c r="G44" s="16">
        <f>'[3]16'!G46</f>
        <v>0</v>
      </c>
      <c r="H44" s="17">
        <f t="shared" si="27"/>
        <v>1300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198">
        <v>26.99</v>
      </c>
      <c r="AX44" s="198">
        <v>0</v>
      </c>
      <c r="AY44" s="198">
        <v>0</v>
      </c>
      <c r="AZ44" s="198"/>
      <c r="BA44" s="198"/>
      <c r="BB44" s="198"/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/>
      <c r="BH44" s="198"/>
      <c r="BI44" s="198"/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39">
        <f t="shared" si="25"/>
        <v>-0.9599999999999973</v>
      </c>
      <c r="BQ44" s="139">
        <f t="shared" si="26"/>
        <v>-0.9599999999999973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980</v>
      </c>
      <c r="G45" s="16">
        <f>'[3]16'!G47</f>
        <v>0</v>
      </c>
      <c r="H45" s="17">
        <f t="shared" si="27"/>
        <v>1300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198">
        <v>26.99</v>
      </c>
      <c r="AX45" s="198">
        <v>0</v>
      </c>
      <c r="AY45" s="198">
        <v>0</v>
      </c>
      <c r="AZ45" s="198"/>
      <c r="BA45" s="198"/>
      <c r="BB45" s="198"/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/>
      <c r="BH45" s="198"/>
      <c r="BI45" s="198"/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39">
        <f t="shared" si="25"/>
        <v>-0.9599999999999973</v>
      </c>
      <c r="BQ45" s="139">
        <f t="shared" si="26"/>
        <v>-0.9599999999999973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980</v>
      </c>
      <c r="G46" s="16">
        <f>'[3]16'!G48</f>
        <v>0</v>
      </c>
      <c r="H46" s="17">
        <f t="shared" si="27"/>
        <v>1300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198">
        <v>26.99</v>
      </c>
      <c r="AX46" s="198">
        <v>0</v>
      </c>
      <c r="AY46" s="198">
        <v>0</v>
      </c>
      <c r="AZ46" s="198"/>
      <c r="BA46" s="198"/>
      <c r="BB46" s="198"/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/>
      <c r="BH46" s="198"/>
      <c r="BI46" s="198"/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39">
        <f t="shared" si="25"/>
        <v>-0.9599999999999973</v>
      </c>
      <c r="BQ46" s="139">
        <f t="shared" si="26"/>
        <v>-0.9599999999999973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980</v>
      </c>
      <c r="G47" s="16">
        <f>'[3]16'!G49</f>
        <v>0</v>
      </c>
      <c r="H47" s="17">
        <f t="shared" si="27"/>
        <v>1300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198">
        <v>26.99</v>
      </c>
      <c r="AX47" s="198">
        <v>0</v>
      </c>
      <c r="AY47" s="198">
        <v>0</v>
      </c>
      <c r="AZ47" s="198"/>
      <c r="BA47" s="198"/>
      <c r="BB47" s="198"/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/>
      <c r="BH47" s="198"/>
      <c r="BI47" s="198"/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39">
        <f t="shared" si="25"/>
        <v>-0.9599999999999973</v>
      </c>
      <c r="BQ47" s="139">
        <f t="shared" si="26"/>
        <v>-0.9599999999999973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980</v>
      </c>
      <c r="G48" s="16">
        <f>'[3]16'!G50</f>
        <v>0</v>
      </c>
      <c r="H48" s="17">
        <f t="shared" si="27"/>
        <v>1300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26.03</v>
      </c>
      <c r="AU48" s="8">
        <v>26.03</v>
      </c>
      <c r="AW48" s="198">
        <v>26.99</v>
      </c>
      <c r="AX48" s="198">
        <v>0</v>
      </c>
      <c r="AY48" s="198">
        <v>0</v>
      </c>
      <c r="AZ48" s="198"/>
      <c r="BA48" s="198"/>
      <c r="BB48" s="198"/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/>
      <c r="BH48" s="198"/>
      <c r="BI48" s="198"/>
      <c r="BJ48" s="8">
        <f t="shared" si="20"/>
        <v>26.99</v>
      </c>
      <c r="BL48" s="8">
        <f t="shared" si="21"/>
        <v>26.03</v>
      </c>
      <c r="BM48" s="8">
        <f t="shared" si="22"/>
        <v>26.03</v>
      </c>
      <c r="BN48" s="8">
        <f t="shared" si="23"/>
        <v>26.99</v>
      </c>
      <c r="BO48" s="8">
        <f t="shared" si="24"/>
        <v>26.99</v>
      </c>
      <c r="BP48" s="139">
        <f t="shared" si="25"/>
        <v>-0.9599999999999973</v>
      </c>
      <c r="BQ48" s="139">
        <f t="shared" si="26"/>
        <v>-0.9599999999999973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980</v>
      </c>
      <c r="G49" s="16">
        <f>'[3]16'!G51</f>
        <v>0</v>
      </c>
      <c r="H49" s="17">
        <f t="shared" si="27"/>
        <v>1300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26.03</v>
      </c>
      <c r="AU49" s="8">
        <v>26.03</v>
      </c>
      <c r="AW49" s="198">
        <v>26.99</v>
      </c>
      <c r="AX49" s="198">
        <v>0</v>
      </c>
      <c r="AY49" s="198">
        <v>0</v>
      </c>
      <c r="AZ49" s="198"/>
      <c r="BA49" s="198"/>
      <c r="BB49" s="198"/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/>
      <c r="BH49" s="198"/>
      <c r="BI49" s="198"/>
      <c r="BJ49" s="8">
        <f t="shared" si="20"/>
        <v>26.99</v>
      </c>
      <c r="BL49" s="8">
        <f t="shared" si="21"/>
        <v>26.03</v>
      </c>
      <c r="BM49" s="8">
        <f t="shared" si="22"/>
        <v>26.03</v>
      </c>
      <c r="BN49" s="8">
        <f t="shared" si="23"/>
        <v>26.99</v>
      </c>
      <c r="BO49" s="8">
        <f t="shared" si="24"/>
        <v>26.99</v>
      </c>
      <c r="BP49" s="139">
        <f t="shared" si="25"/>
        <v>-0.9599999999999973</v>
      </c>
      <c r="BQ49" s="139">
        <f t="shared" si="26"/>
        <v>-0.9599999999999973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980</v>
      </c>
      <c r="G50" s="16">
        <f>'[3]16'!G52</f>
        <v>0</v>
      </c>
      <c r="H50" s="17">
        <f t="shared" si="27"/>
        <v>1300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26.03</v>
      </c>
      <c r="AU50" s="8">
        <v>26.03</v>
      </c>
      <c r="AW50" s="198">
        <v>26.99</v>
      </c>
      <c r="AX50" s="198">
        <v>0</v>
      </c>
      <c r="AY50" s="198">
        <v>0</v>
      </c>
      <c r="AZ50" s="198"/>
      <c r="BA50" s="198"/>
      <c r="BB50" s="198"/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/>
      <c r="BH50" s="198"/>
      <c r="BI50" s="198"/>
      <c r="BJ50" s="8">
        <f t="shared" si="20"/>
        <v>26.99</v>
      </c>
      <c r="BL50" s="8">
        <f t="shared" si="21"/>
        <v>26.03</v>
      </c>
      <c r="BM50" s="8">
        <f t="shared" si="22"/>
        <v>26.03</v>
      </c>
      <c r="BN50" s="8">
        <f t="shared" si="23"/>
        <v>26.99</v>
      </c>
      <c r="BO50" s="8">
        <f t="shared" si="24"/>
        <v>26.99</v>
      </c>
      <c r="BP50" s="139">
        <f t="shared" si="25"/>
        <v>-0.9599999999999973</v>
      </c>
      <c r="BQ50" s="139">
        <f t="shared" si="26"/>
        <v>-0.9599999999999973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960</v>
      </c>
      <c r="G51" s="16">
        <f>'[3]16'!G53</f>
        <v>0</v>
      </c>
      <c r="H51" s="17">
        <f t="shared" si="27"/>
        <v>1280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30.86</v>
      </c>
      <c r="AU51" s="8">
        <v>25.48</v>
      </c>
      <c r="AW51" s="198">
        <v>32</v>
      </c>
      <c r="AX51" s="198">
        <v>0</v>
      </c>
      <c r="AY51" s="198">
        <v>0</v>
      </c>
      <c r="AZ51" s="198"/>
      <c r="BA51" s="198"/>
      <c r="BB51" s="198"/>
      <c r="BC51" s="8">
        <f t="shared" si="19"/>
        <v>32</v>
      </c>
      <c r="BD51" s="198">
        <v>26.42</v>
      </c>
      <c r="BE51" s="198">
        <v>0</v>
      </c>
      <c r="BF51" s="198">
        <v>0</v>
      </c>
      <c r="BG51" s="198"/>
      <c r="BH51" s="198"/>
      <c r="BI51" s="198"/>
      <c r="BJ51" s="8">
        <f t="shared" si="20"/>
        <v>26.42</v>
      </c>
      <c r="BL51" s="8">
        <f t="shared" si="21"/>
        <v>30.86</v>
      </c>
      <c r="BM51" s="8">
        <f t="shared" si="22"/>
        <v>25.48</v>
      </c>
      <c r="BN51" s="8">
        <f t="shared" si="23"/>
        <v>32</v>
      </c>
      <c r="BO51" s="8">
        <f t="shared" si="24"/>
        <v>26.42</v>
      </c>
      <c r="BP51" s="139">
        <f t="shared" si="25"/>
        <v>-1.1400000000000006</v>
      </c>
      <c r="BQ51" s="139">
        <f t="shared" si="26"/>
        <v>-0.94000000000000128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960</v>
      </c>
      <c r="G52" s="16">
        <f>'[3]16'!G54</f>
        <v>0</v>
      </c>
      <c r="H52" s="17">
        <f t="shared" si="27"/>
        <v>1280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30.86</v>
      </c>
      <c r="AU52" s="8">
        <v>25.48</v>
      </c>
      <c r="AW52" s="198">
        <v>32</v>
      </c>
      <c r="AX52" s="198">
        <v>0</v>
      </c>
      <c r="AY52" s="198">
        <v>0</v>
      </c>
      <c r="AZ52" s="198"/>
      <c r="BA52" s="198"/>
      <c r="BB52" s="198"/>
      <c r="BC52" s="8">
        <f t="shared" si="19"/>
        <v>32</v>
      </c>
      <c r="BD52" s="198">
        <v>26.42</v>
      </c>
      <c r="BE52" s="198">
        <v>0</v>
      </c>
      <c r="BF52" s="198">
        <v>0</v>
      </c>
      <c r="BG52" s="198"/>
      <c r="BH52" s="198"/>
      <c r="BI52" s="198"/>
      <c r="BJ52" s="8">
        <f t="shared" si="20"/>
        <v>26.42</v>
      </c>
      <c r="BL52" s="8">
        <f t="shared" si="21"/>
        <v>30.86</v>
      </c>
      <c r="BM52" s="8">
        <f t="shared" si="22"/>
        <v>25.48</v>
      </c>
      <c r="BN52" s="8">
        <f t="shared" si="23"/>
        <v>32</v>
      </c>
      <c r="BO52" s="8">
        <f t="shared" si="24"/>
        <v>26.42</v>
      </c>
      <c r="BP52" s="139">
        <f t="shared" si="25"/>
        <v>-1.1400000000000006</v>
      </c>
      <c r="BQ52" s="139">
        <f t="shared" si="26"/>
        <v>-0.94000000000000128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960</v>
      </c>
      <c r="G53" s="16">
        <f>'[3]16'!G55</f>
        <v>0</v>
      </c>
      <c r="H53" s="17">
        <f t="shared" si="27"/>
        <v>1280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30.86</v>
      </c>
      <c r="AU53" s="8">
        <v>25.48</v>
      </c>
      <c r="AW53" s="198">
        <v>32</v>
      </c>
      <c r="AX53" s="198">
        <v>0</v>
      </c>
      <c r="AY53" s="198">
        <v>0</v>
      </c>
      <c r="AZ53" s="198"/>
      <c r="BA53" s="198"/>
      <c r="BB53" s="198"/>
      <c r="BC53" s="8">
        <f t="shared" si="19"/>
        <v>32</v>
      </c>
      <c r="BD53" s="198">
        <v>26.42</v>
      </c>
      <c r="BE53" s="198">
        <v>0</v>
      </c>
      <c r="BF53" s="198">
        <v>0</v>
      </c>
      <c r="BG53" s="198"/>
      <c r="BH53" s="198"/>
      <c r="BI53" s="198"/>
      <c r="BJ53" s="8">
        <f t="shared" si="20"/>
        <v>26.42</v>
      </c>
      <c r="BL53" s="8">
        <f t="shared" si="21"/>
        <v>30.86</v>
      </c>
      <c r="BM53" s="8">
        <f t="shared" si="22"/>
        <v>25.48</v>
      </c>
      <c r="BN53" s="8">
        <f t="shared" si="23"/>
        <v>32</v>
      </c>
      <c r="BO53" s="8">
        <f t="shared" si="24"/>
        <v>26.42</v>
      </c>
      <c r="BP53" s="139">
        <f t="shared" si="25"/>
        <v>-1.1400000000000006</v>
      </c>
      <c r="BQ53" s="139">
        <f t="shared" si="26"/>
        <v>-0.94000000000000128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960</v>
      </c>
      <c r="G54" s="16">
        <f>'[3]16'!G56</f>
        <v>0</v>
      </c>
      <c r="H54" s="17">
        <f t="shared" si="27"/>
        <v>1280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30.86</v>
      </c>
      <c r="AU54" s="8">
        <v>25.48</v>
      </c>
      <c r="AW54" s="198">
        <v>32</v>
      </c>
      <c r="AX54" s="198">
        <v>0</v>
      </c>
      <c r="AY54" s="198">
        <v>0</v>
      </c>
      <c r="AZ54" s="198"/>
      <c r="BA54" s="198"/>
      <c r="BB54" s="198"/>
      <c r="BC54" s="8">
        <f t="shared" si="19"/>
        <v>32</v>
      </c>
      <c r="BD54" s="198">
        <v>26.42</v>
      </c>
      <c r="BE54" s="198">
        <v>0</v>
      </c>
      <c r="BF54" s="198">
        <v>0</v>
      </c>
      <c r="BG54" s="198"/>
      <c r="BH54" s="198"/>
      <c r="BI54" s="198"/>
      <c r="BJ54" s="8">
        <f t="shared" si="20"/>
        <v>26.42</v>
      </c>
      <c r="BL54" s="8">
        <f t="shared" si="21"/>
        <v>30.86</v>
      </c>
      <c r="BM54" s="8">
        <f t="shared" si="22"/>
        <v>25.48</v>
      </c>
      <c r="BN54" s="8">
        <f t="shared" si="23"/>
        <v>32</v>
      </c>
      <c r="BO54" s="8">
        <f t="shared" si="24"/>
        <v>26.42</v>
      </c>
      <c r="BP54" s="139">
        <f t="shared" si="25"/>
        <v>-1.1400000000000006</v>
      </c>
      <c r="BQ54" s="139">
        <f t="shared" si="26"/>
        <v>-0.94000000000000128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960</v>
      </c>
      <c r="G55" s="16">
        <f>'[3]16'!G57</f>
        <v>0</v>
      </c>
      <c r="H55" s="17">
        <f t="shared" si="27"/>
        <v>1280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30.86</v>
      </c>
      <c r="AU55" s="8">
        <v>25.48</v>
      </c>
      <c r="AW55" s="198">
        <v>32</v>
      </c>
      <c r="AX55" s="198">
        <v>0</v>
      </c>
      <c r="AY55" s="198">
        <v>0</v>
      </c>
      <c r="AZ55" s="198"/>
      <c r="BA55" s="198"/>
      <c r="BB55" s="198"/>
      <c r="BC55" s="8">
        <f t="shared" si="19"/>
        <v>32</v>
      </c>
      <c r="BD55" s="198">
        <v>26.42</v>
      </c>
      <c r="BE55" s="198">
        <v>0</v>
      </c>
      <c r="BF55" s="198">
        <v>0</v>
      </c>
      <c r="BG55" s="198"/>
      <c r="BH55" s="198"/>
      <c r="BI55" s="198"/>
      <c r="BJ55" s="8">
        <f t="shared" si="20"/>
        <v>26.42</v>
      </c>
      <c r="BL55" s="8">
        <f t="shared" si="21"/>
        <v>30.86</v>
      </c>
      <c r="BM55" s="8">
        <f t="shared" si="22"/>
        <v>25.48</v>
      </c>
      <c r="BN55" s="8">
        <f t="shared" si="23"/>
        <v>32</v>
      </c>
      <c r="BO55" s="8">
        <f t="shared" si="24"/>
        <v>26.42</v>
      </c>
      <c r="BP55" s="139">
        <f t="shared" si="25"/>
        <v>-1.1400000000000006</v>
      </c>
      <c r="BQ55" s="139">
        <f t="shared" si="26"/>
        <v>-0.94000000000000128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960</v>
      </c>
      <c r="G56" s="16">
        <f>'[3]16'!G58</f>
        <v>0</v>
      </c>
      <c r="H56" s="17">
        <f t="shared" si="27"/>
        <v>1280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30.86</v>
      </c>
      <c r="AU56" s="8">
        <v>25.48</v>
      </c>
      <c r="AW56" s="198">
        <v>32</v>
      </c>
      <c r="AX56" s="198">
        <v>0</v>
      </c>
      <c r="AY56" s="198">
        <v>0</v>
      </c>
      <c r="AZ56" s="198"/>
      <c r="BA56" s="198"/>
      <c r="BB56" s="198"/>
      <c r="BC56" s="8">
        <f t="shared" si="19"/>
        <v>32</v>
      </c>
      <c r="BD56" s="198">
        <v>26.42</v>
      </c>
      <c r="BE56" s="198">
        <v>0</v>
      </c>
      <c r="BF56" s="198">
        <v>0</v>
      </c>
      <c r="BG56" s="198"/>
      <c r="BH56" s="198"/>
      <c r="BI56" s="198"/>
      <c r="BJ56" s="8">
        <f t="shared" si="20"/>
        <v>26.42</v>
      </c>
      <c r="BL56" s="8">
        <f t="shared" si="21"/>
        <v>30.86</v>
      </c>
      <c r="BM56" s="8">
        <f t="shared" si="22"/>
        <v>25.48</v>
      </c>
      <c r="BN56" s="8">
        <f t="shared" si="23"/>
        <v>32</v>
      </c>
      <c r="BO56" s="8">
        <f t="shared" si="24"/>
        <v>26.42</v>
      </c>
      <c r="BP56" s="139">
        <f t="shared" si="25"/>
        <v>-1.1400000000000006</v>
      </c>
      <c r="BQ56" s="139">
        <f t="shared" si="26"/>
        <v>-0.94000000000000128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960</v>
      </c>
      <c r="G57" s="16">
        <f>'[3]16'!G59</f>
        <v>0</v>
      </c>
      <c r="H57" s="17">
        <f t="shared" si="27"/>
        <v>1280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30.86</v>
      </c>
      <c r="AU57" s="8">
        <v>25.48</v>
      </c>
      <c r="AW57" s="198">
        <v>32</v>
      </c>
      <c r="AX57" s="198">
        <v>0</v>
      </c>
      <c r="AY57" s="198">
        <v>0</v>
      </c>
      <c r="AZ57" s="198"/>
      <c r="BA57" s="198"/>
      <c r="BB57" s="198"/>
      <c r="BC57" s="8">
        <f t="shared" si="19"/>
        <v>32</v>
      </c>
      <c r="BD57" s="198">
        <v>26.42</v>
      </c>
      <c r="BE57" s="198">
        <v>0</v>
      </c>
      <c r="BF57" s="198">
        <v>0</v>
      </c>
      <c r="BG57" s="198"/>
      <c r="BH57" s="198"/>
      <c r="BI57" s="198"/>
      <c r="BJ57" s="8">
        <f t="shared" si="20"/>
        <v>26.42</v>
      </c>
      <c r="BL57" s="8">
        <f t="shared" si="21"/>
        <v>30.86</v>
      </c>
      <c r="BM57" s="8">
        <f t="shared" si="22"/>
        <v>25.48</v>
      </c>
      <c r="BN57" s="8">
        <f t="shared" si="23"/>
        <v>32</v>
      </c>
      <c r="BO57" s="8">
        <f t="shared" si="24"/>
        <v>26.42</v>
      </c>
      <c r="BP57" s="139">
        <f t="shared" si="25"/>
        <v>-1.1400000000000006</v>
      </c>
      <c r="BQ57" s="139">
        <f t="shared" si="26"/>
        <v>-0.94000000000000128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960</v>
      </c>
      <c r="G58" s="16">
        <f>'[3]16'!G60</f>
        <v>0</v>
      </c>
      <c r="H58" s="17">
        <f t="shared" si="27"/>
        <v>1280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30.86</v>
      </c>
      <c r="AU58" s="8">
        <v>25.48</v>
      </c>
      <c r="AW58" s="198">
        <v>32</v>
      </c>
      <c r="AX58" s="198">
        <v>0</v>
      </c>
      <c r="AY58" s="198">
        <v>0</v>
      </c>
      <c r="AZ58" s="198"/>
      <c r="BA58" s="198"/>
      <c r="BB58" s="198"/>
      <c r="BC58" s="8">
        <f t="shared" si="19"/>
        <v>32</v>
      </c>
      <c r="BD58" s="198">
        <v>26.42</v>
      </c>
      <c r="BE58" s="198">
        <v>0</v>
      </c>
      <c r="BF58" s="198">
        <v>0</v>
      </c>
      <c r="BG58" s="198"/>
      <c r="BH58" s="198"/>
      <c r="BI58" s="198"/>
      <c r="BJ58" s="8">
        <f t="shared" si="20"/>
        <v>26.42</v>
      </c>
      <c r="BL58" s="8">
        <f t="shared" si="21"/>
        <v>30.86</v>
      </c>
      <c r="BM58" s="8">
        <f t="shared" si="22"/>
        <v>25.48</v>
      </c>
      <c r="BN58" s="8">
        <f t="shared" si="23"/>
        <v>32</v>
      </c>
      <c r="BO58" s="8">
        <f t="shared" si="24"/>
        <v>26.42</v>
      </c>
      <c r="BP58" s="139">
        <f t="shared" si="25"/>
        <v>-1.1400000000000006</v>
      </c>
      <c r="BQ58" s="139">
        <f t="shared" si="26"/>
        <v>-0.94000000000000128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960</v>
      </c>
      <c r="G59" s="16">
        <f>'[3]16'!G61</f>
        <v>0</v>
      </c>
      <c r="H59" s="17">
        <f t="shared" si="27"/>
        <v>1280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30.86</v>
      </c>
      <c r="AU59" s="8">
        <v>25.48</v>
      </c>
      <c r="AW59" s="198">
        <v>32</v>
      </c>
      <c r="AX59" s="198">
        <v>0</v>
      </c>
      <c r="AY59" s="198">
        <v>0</v>
      </c>
      <c r="AZ59" s="198"/>
      <c r="BA59" s="198"/>
      <c r="BB59" s="198"/>
      <c r="BC59" s="8">
        <f t="shared" si="19"/>
        <v>32</v>
      </c>
      <c r="BD59" s="198">
        <v>26.42</v>
      </c>
      <c r="BE59" s="198">
        <v>0</v>
      </c>
      <c r="BF59" s="198">
        <v>0</v>
      </c>
      <c r="BG59" s="198"/>
      <c r="BH59" s="198"/>
      <c r="BI59" s="198"/>
      <c r="BJ59" s="8">
        <f t="shared" si="20"/>
        <v>26.42</v>
      </c>
      <c r="BL59" s="8">
        <f t="shared" si="21"/>
        <v>30.86</v>
      </c>
      <c r="BM59" s="8">
        <f t="shared" si="22"/>
        <v>25.48</v>
      </c>
      <c r="BN59" s="8">
        <f t="shared" si="23"/>
        <v>32</v>
      </c>
      <c r="BO59" s="8">
        <f t="shared" si="24"/>
        <v>26.42</v>
      </c>
      <c r="BP59" s="139">
        <f t="shared" si="25"/>
        <v>-1.1400000000000006</v>
      </c>
      <c r="BQ59" s="139">
        <f t="shared" si="26"/>
        <v>-0.94000000000000128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960</v>
      </c>
      <c r="G60" s="16">
        <f>'[3]16'!G62</f>
        <v>0</v>
      </c>
      <c r="H60" s="17">
        <f t="shared" si="27"/>
        <v>1280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30.86</v>
      </c>
      <c r="AU60" s="8">
        <v>25.48</v>
      </c>
      <c r="AW60" s="198">
        <v>32</v>
      </c>
      <c r="AX60" s="198">
        <v>0</v>
      </c>
      <c r="AY60" s="198">
        <v>0</v>
      </c>
      <c r="AZ60" s="198"/>
      <c r="BA60" s="198"/>
      <c r="BB60" s="198"/>
      <c r="BC60" s="8">
        <f t="shared" si="19"/>
        <v>32</v>
      </c>
      <c r="BD60" s="198">
        <v>26.42</v>
      </c>
      <c r="BE60" s="198">
        <v>0</v>
      </c>
      <c r="BF60" s="198">
        <v>0</v>
      </c>
      <c r="BG60" s="198"/>
      <c r="BH60" s="198"/>
      <c r="BI60" s="198"/>
      <c r="BJ60" s="8">
        <f t="shared" si="20"/>
        <v>26.42</v>
      </c>
      <c r="BL60" s="8">
        <f t="shared" si="21"/>
        <v>30.86</v>
      </c>
      <c r="BM60" s="8">
        <f t="shared" si="22"/>
        <v>25.48</v>
      </c>
      <c r="BN60" s="8">
        <f t="shared" si="23"/>
        <v>32</v>
      </c>
      <c r="BO60" s="8">
        <f t="shared" si="24"/>
        <v>26.42</v>
      </c>
      <c r="BP60" s="139">
        <f t="shared" si="25"/>
        <v>-1.1400000000000006</v>
      </c>
      <c r="BQ60" s="139">
        <f t="shared" si="26"/>
        <v>-0.94000000000000128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960</v>
      </c>
      <c r="G61" s="16">
        <f>'[3]16'!G63</f>
        <v>0</v>
      </c>
      <c r="H61" s="17">
        <f t="shared" si="27"/>
        <v>1280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30.86</v>
      </c>
      <c r="AU61" s="8">
        <v>25.48</v>
      </c>
      <c r="AW61" s="198">
        <v>32</v>
      </c>
      <c r="AX61" s="198">
        <v>0</v>
      </c>
      <c r="AY61" s="198">
        <v>0</v>
      </c>
      <c r="AZ61" s="198"/>
      <c r="BA61" s="198"/>
      <c r="BB61" s="198"/>
      <c r="BC61" s="8">
        <f t="shared" si="19"/>
        <v>32</v>
      </c>
      <c r="BD61" s="198">
        <v>26.42</v>
      </c>
      <c r="BE61" s="198">
        <v>0</v>
      </c>
      <c r="BF61" s="198">
        <v>0</v>
      </c>
      <c r="BG61" s="198"/>
      <c r="BH61" s="198"/>
      <c r="BI61" s="198"/>
      <c r="BJ61" s="8">
        <f t="shared" si="20"/>
        <v>26.42</v>
      </c>
      <c r="BL61" s="8">
        <f t="shared" si="21"/>
        <v>30.86</v>
      </c>
      <c r="BM61" s="8">
        <f t="shared" si="22"/>
        <v>25.48</v>
      </c>
      <c r="BN61" s="8">
        <f t="shared" si="23"/>
        <v>32</v>
      </c>
      <c r="BO61" s="8">
        <f t="shared" si="24"/>
        <v>26.42</v>
      </c>
      <c r="BP61" s="139">
        <f t="shared" si="25"/>
        <v>-1.1400000000000006</v>
      </c>
      <c r="BQ61" s="139">
        <f t="shared" si="26"/>
        <v>-0.94000000000000128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960</v>
      </c>
      <c r="G62" s="16">
        <f>'[3]16'!G64</f>
        <v>0</v>
      </c>
      <c r="H62" s="17">
        <f t="shared" si="27"/>
        <v>1280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30.86</v>
      </c>
      <c r="AU62" s="8">
        <v>25.48</v>
      </c>
      <c r="AW62" s="198">
        <v>32</v>
      </c>
      <c r="AX62" s="198">
        <v>0</v>
      </c>
      <c r="AY62" s="198">
        <v>0</v>
      </c>
      <c r="AZ62" s="198"/>
      <c r="BA62" s="198"/>
      <c r="BB62" s="198"/>
      <c r="BC62" s="8">
        <f t="shared" si="19"/>
        <v>32</v>
      </c>
      <c r="BD62" s="198">
        <v>26.42</v>
      </c>
      <c r="BE62" s="198">
        <v>0</v>
      </c>
      <c r="BF62" s="198">
        <v>0</v>
      </c>
      <c r="BG62" s="198"/>
      <c r="BH62" s="198"/>
      <c r="BI62" s="198"/>
      <c r="BJ62" s="8">
        <f t="shared" si="20"/>
        <v>26.42</v>
      </c>
      <c r="BL62" s="8">
        <f t="shared" si="21"/>
        <v>30.86</v>
      </c>
      <c r="BM62" s="8">
        <f t="shared" si="22"/>
        <v>25.48</v>
      </c>
      <c r="BN62" s="8">
        <f t="shared" si="23"/>
        <v>32</v>
      </c>
      <c r="BO62" s="8">
        <f t="shared" si="24"/>
        <v>26.42</v>
      </c>
      <c r="BP62" s="139">
        <f t="shared" si="25"/>
        <v>-1.1400000000000006</v>
      </c>
      <c r="BQ62" s="139">
        <f t="shared" si="26"/>
        <v>-0.94000000000000128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960</v>
      </c>
      <c r="G63" s="16">
        <f>'[3]16'!G65</f>
        <v>0</v>
      </c>
      <c r="H63" s="17">
        <f t="shared" si="27"/>
        <v>1280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26.03</v>
      </c>
      <c r="AU63" s="8">
        <v>26.03</v>
      </c>
      <c r="AW63" s="198">
        <v>26.99</v>
      </c>
      <c r="AX63" s="198">
        <v>0</v>
      </c>
      <c r="AY63" s="198">
        <v>0</v>
      </c>
      <c r="AZ63" s="198"/>
      <c r="BA63" s="198"/>
      <c r="BB63" s="198"/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/>
      <c r="BH63" s="198"/>
      <c r="BI63" s="198"/>
      <c r="BJ63" s="8">
        <f t="shared" si="20"/>
        <v>26.99</v>
      </c>
      <c r="BL63" s="8">
        <f t="shared" si="21"/>
        <v>26.03</v>
      </c>
      <c r="BM63" s="8">
        <f t="shared" si="22"/>
        <v>26.03</v>
      </c>
      <c r="BN63" s="8">
        <f t="shared" si="23"/>
        <v>26.99</v>
      </c>
      <c r="BO63" s="8">
        <f t="shared" si="24"/>
        <v>26.99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960</v>
      </c>
      <c r="G64" s="16">
        <f>'[3]16'!G66</f>
        <v>0</v>
      </c>
      <c r="H64" s="17">
        <f t="shared" si="27"/>
        <v>1280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26.03</v>
      </c>
      <c r="AU64" s="8">
        <v>26.03</v>
      </c>
      <c r="AW64" s="198">
        <v>26.99</v>
      </c>
      <c r="AX64" s="198">
        <v>0</v>
      </c>
      <c r="AY64" s="198">
        <v>0</v>
      </c>
      <c r="AZ64" s="198"/>
      <c r="BA64" s="198"/>
      <c r="BB64" s="198"/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/>
      <c r="BH64" s="198"/>
      <c r="BI64" s="198"/>
      <c r="BJ64" s="8">
        <f t="shared" si="20"/>
        <v>26.99</v>
      </c>
      <c r="BL64" s="8">
        <f t="shared" si="21"/>
        <v>26.03</v>
      </c>
      <c r="BM64" s="8">
        <f t="shared" si="22"/>
        <v>26.03</v>
      </c>
      <c r="BN64" s="8">
        <f t="shared" si="23"/>
        <v>26.99</v>
      </c>
      <c r="BO64" s="8">
        <f t="shared" si="24"/>
        <v>26.99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960</v>
      </c>
      <c r="G65" s="16">
        <f>'[3]16'!G67</f>
        <v>0</v>
      </c>
      <c r="H65" s="17">
        <f t="shared" si="27"/>
        <v>1280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26.03</v>
      </c>
      <c r="AU65" s="8">
        <v>26.03</v>
      </c>
      <c r="AW65" s="198">
        <v>26.99</v>
      </c>
      <c r="AX65" s="198">
        <v>0</v>
      </c>
      <c r="AY65" s="198">
        <v>0</v>
      </c>
      <c r="AZ65" s="198"/>
      <c r="BA65" s="198"/>
      <c r="BB65" s="198"/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/>
      <c r="BH65" s="198"/>
      <c r="BI65" s="198"/>
      <c r="BJ65" s="8">
        <f t="shared" si="20"/>
        <v>26.99</v>
      </c>
      <c r="BL65" s="8">
        <f t="shared" si="21"/>
        <v>26.03</v>
      </c>
      <c r="BM65" s="8">
        <f t="shared" si="22"/>
        <v>26.03</v>
      </c>
      <c r="BN65" s="8">
        <f t="shared" si="23"/>
        <v>26.99</v>
      </c>
      <c r="BO65" s="8">
        <f t="shared" si="24"/>
        <v>26.99</v>
      </c>
      <c r="BP65" s="139">
        <f t="shared" si="25"/>
        <v>-0.9599999999999973</v>
      </c>
      <c r="BQ65" s="139">
        <f t="shared" si="26"/>
        <v>-0.9599999999999973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960</v>
      </c>
      <c r="G66" s="16">
        <f>'[3]16'!G68</f>
        <v>0</v>
      </c>
      <c r="H66" s="17">
        <f t="shared" si="27"/>
        <v>1280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26.03</v>
      </c>
      <c r="AU66" s="8">
        <v>26.03</v>
      </c>
      <c r="AW66" s="198">
        <v>26.99</v>
      </c>
      <c r="AX66" s="198">
        <v>0</v>
      </c>
      <c r="AY66" s="198">
        <v>0</v>
      </c>
      <c r="AZ66" s="198"/>
      <c r="BA66" s="198"/>
      <c r="BB66" s="198"/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/>
      <c r="BH66" s="198"/>
      <c r="BI66" s="198"/>
      <c r="BJ66" s="8">
        <f t="shared" si="20"/>
        <v>26.99</v>
      </c>
      <c r="BL66" s="8">
        <f t="shared" si="21"/>
        <v>26.03</v>
      </c>
      <c r="BM66" s="8">
        <f t="shared" si="22"/>
        <v>26.03</v>
      </c>
      <c r="BN66" s="8">
        <f t="shared" si="23"/>
        <v>26.99</v>
      </c>
      <c r="BO66" s="8">
        <f t="shared" si="24"/>
        <v>26.99</v>
      </c>
      <c r="BP66" s="139">
        <f t="shared" si="25"/>
        <v>-0.9599999999999973</v>
      </c>
      <c r="BQ66" s="139">
        <f t="shared" si="26"/>
        <v>-0.9599999999999973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960</v>
      </c>
      <c r="G67" s="16">
        <f>'[3]16'!G69</f>
        <v>0</v>
      </c>
      <c r="H67" s="17">
        <f t="shared" si="27"/>
        <v>1280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26.03</v>
      </c>
      <c r="AU67" s="8">
        <v>26.03</v>
      </c>
      <c r="AW67" s="198">
        <v>26.99</v>
      </c>
      <c r="AX67" s="198">
        <v>0</v>
      </c>
      <c r="AY67" s="198">
        <v>0</v>
      </c>
      <c r="AZ67" s="198"/>
      <c r="BA67" s="198"/>
      <c r="BB67" s="198"/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/>
      <c r="BH67" s="198"/>
      <c r="BI67" s="198"/>
      <c r="BJ67" s="8">
        <f t="shared" si="20"/>
        <v>26.99</v>
      </c>
      <c r="BL67" s="8">
        <f t="shared" si="21"/>
        <v>26.03</v>
      </c>
      <c r="BM67" s="8">
        <f t="shared" si="22"/>
        <v>26.03</v>
      </c>
      <c r="BN67" s="8">
        <f t="shared" si="23"/>
        <v>26.99</v>
      </c>
      <c r="BO67" s="8">
        <f t="shared" si="24"/>
        <v>26.99</v>
      </c>
      <c r="BP67" s="139">
        <f t="shared" si="25"/>
        <v>-0.9599999999999973</v>
      </c>
      <c r="BQ67" s="139">
        <f t="shared" si="26"/>
        <v>-0.9599999999999973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960</v>
      </c>
      <c r="G68" s="16">
        <f>'[3]16'!G70</f>
        <v>0</v>
      </c>
      <c r="H68" s="17">
        <f t="shared" si="27"/>
        <v>1280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26.03</v>
      </c>
      <c r="AU68" s="8">
        <v>26.03</v>
      </c>
      <c r="AW68" s="198">
        <v>26.99</v>
      </c>
      <c r="AX68" s="198">
        <v>0</v>
      </c>
      <c r="AY68" s="198">
        <v>0</v>
      </c>
      <c r="AZ68" s="198"/>
      <c r="BA68" s="198"/>
      <c r="BB68" s="198"/>
      <c r="BC68" s="8">
        <f t="shared" ref="BC68:BC98" si="51">SUM(AW68:BB68)</f>
        <v>26.99</v>
      </c>
      <c r="BD68" s="198">
        <v>26.99</v>
      </c>
      <c r="BE68" s="198">
        <v>0</v>
      </c>
      <c r="BF68" s="198">
        <v>0</v>
      </c>
      <c r="BG68" s="198"/>
      <c r="BH68" s="198"/>
      <c r="BI68" s="198"/>
      <c r="BJ68" s="8">
        <f t="shared" ref="BJ68:BJ98" si="52">SUM(BD68:BI68)</f>
        <v>26.99</v>
      </c>
      <c r="BL68" s="8">
        <f t="shared" ref="BL68:BL98" si="53">AT68</f>
        <v>26.03</v>
      </c>
      <c r="BM68" s="8">
        <f t="shared" ref="BM68:BM98" si="54">AU68</f>
        <v>26.03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-0.9599999999999973</v>
      </c>
      <c r="BQ68" s="139">
        <f t="shared" ref="BQ68:BQ98" si="58">BM68-BO68</f>
        <v>-0.9599999999999973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960</v>
      </c>
      <c r="G69" s="16">
        <f>'[3]16'!G71</f>
        <v>0</v>
      </c>
      <c r="H69" s="17">
        <f t="shared" ref="H69:H98" si="59">SUM(B69:G69)</f>
        <v>1280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211.57999999999998</v>
      </c>
      <c r="AT69" s="8">
        <v>25.48</v>
      </c>
      <c r="AU69" s="8">
        <v>30.86</v>
      </c>
      <c r="AW69" s="198">
        <v>26.42</v>
      </c>
      <c r="AX69" s="198">
        <v>0</v>
      </c>
      <c r="AY69" s="198">
        <v>0</v>
      </c>
      <c r="AZ69" s="198"/>
      <c r="BA69" s="198"/>
      <c r="BB69" s="198"/>
      <c r="BC69" s="8">
        <f t="shared" si="51"/>
        <v>26.42</v>
      </c>
      <c r="BD69" s="198">
        <v>32</v>
      </c>
      <c r="BE69" s="198">
        <v>0</v>
      </c>
      <c r="BF69" s="198">
        <v>0</v>
      </c>
      <c r="BG69" s="198"/>
      <c r="BH69" s="198"/>
      <c r="BI69" s="198"/>
      <c r="BJ69" s="8">
        <f t="shared" si="52"/>
        <v>32</v>
      </c>
      <c r="BL69" s="8">
        <f t="shared" si="53"/>
        <v>25.48</v>
      </c>
      <c r="BM69" s="8">
        <f t="shared" si="54"/>
        <v>30.86</v>
      </c>
      <c r="BN69" s="8">
        <f t="shared" si="55"/>
        <v>26.42</v>
      </c>
      <c r="BO69" s="8">
        <f t="shared" si="56"/>
        <v>32</v>
      </c>
      <c r="BP69" s="139">
        <f t="shared" si="57"/>
        <v>-0.94000000000000128</v>
      </c>
      <c r="BQ69" s="139">
        <f t="shared" si="58"/>
        <v>-1.1400000000000006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960</v>
      </c>
      <c r="G70" s="16">
        <f>'[3]16'!G72</f>
        <v>0</v>
      </c>
      <c r="H70" s="17">
        <f t="shared" si="59"/>
        <v>1280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211.57999999999998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211.57999999999998</v>
      </c>
      <c r="AT70" s="8">
        <v>25.48</v>
      </c>
      <c r="AU70" s="8">
        <v>30.86</v>
      </c>
      <c r="AW70" s="198">
        <v>26.42</v>
      </c>
      <c r="AX70" s="198">
        <v>0</v>
      </c>
      <c r="AY70" s="198">
        <v>0</v>
      </c>
      <c r="AZ70" s="198"/>
      <c r="BA70" s="198"/>
      <c r="BB70" s="198"/>
      <c r="BC70" s="8">
        <f t="shared" si="51"/>
        <v>26.42</v>
      </c>
      <c r="BD70" s="198">
        <v>32</v>
      </c>
      <c r="BE70" s="198">
        <v>0</v>
      </c>
      <c r="BF70" s="198">
        <v>0</v>
      </c>
      <c r="BG70" s="198"/>
      <c r="BH70" s="198"/>
      <c r="BI70" s="198"/>
      <c r="BJ70" s="8">
        <f t="shared" si="52"/>
        <v>32</v>
      </c>
      <c r="BL70" s="8">
        <f t="shared" si="53"/>
        <v>25.48</v>
      </c>
      <c r="BM70" s="8">
        <f t="shared" si="54"/>
        <v>30.86</v>
      </c>
      <c r="BN70" s="8">
        <f t="shared" si="55"/>
        <v>26.42</v>
      </c>
      <c r="BO70" s="8">
        <f t="shared" si="56"/>
        <v>32</v>
      </c>
      <c r="BP70" s="139">
        <f t="shared" si="57"/>
        <v>-0.94000000000000128</v>
      </c>
      <c r="BQ70" s="139">
        <f t="shared" si="58"/>
        <v>-1.1400000000000006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960</v>
      </c>
      <c r="G71" s="16">
        <f>'[3]16'!G73</f>
        <v>0</v>
      </c>
      <c r="H71" s="17">
        <f t="shared" si="59"/>
        <v>1280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211.57999999999998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211.57999999999998</v>
      </c>
      <c r="AT71" s="8">
        <v>25.48</v>
      </c>
      <c r="AU71" s="8">
        <v>30.86</v>
      </c>
      <c r="AW71" s="198">
        <v>26.42</v>
      </c>
      <c r="AX71" s="198">
        <v>0</v>
      </c>
      <c r="AY71" s="198">
        <v>0</v>
      </c>
      <c r="AZ71" s="198"/>
      <c r="BA71" s="198"/>
      <c r="BB71" s="198"/>
      <c r="BC71" s="8">
        <f t="shared" si="51"/>
        <v>26.42</v>
      </c>
      <c r="BD71" s="198">
        <v>32</v>
      </c>
      <c r="BE71" s="198">
        <v>0</v>
      </c>
      <c r="BF71" s="198">
        <v>0</v>
      </c>
      <c r="BG71" s="198"/>
      <c r="BH71" s="198"/>
      <c r="BI71" s="198"/>
      <c r="BJ71" s="8">
        <f t="shared" si="52"/>
        <v>32</v>
      </c>
      <c r="BL71" s="8">
        <f t="shared" si="53"/>
        <v>25.48</v>
      </c>
      <c r="BM71" s="8">
        <f t="shared" si="54"/>
        <v>30.86</v>
      </c>
      <c r="BN71" s="8">
        <f t="shared" si="55"/>
        <v>26.42</v>
      </c>
      <c r="BO71" s="8">
        <f t="shared" si="56"/>
        <v>32</v>
      </c>
      <c r="BP71" s="139">
        <f t="shared" si="57"/>
        <v>-0.94000000000000128</v>
      </c>
      <c r="BQ71" s="139">
        <f t="shared" si="58"/>
        <v>-1.1400000000000006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960</v>
      </c>
      <c r="G72" s="16">
        <f>'[3]16'!G74</f>
        <v>0</v>
      </c>
      <c r="H72" s="17">
        <f t="shared" si="59"/>
        <v>1280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25.29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25.29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212.71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212.71</v>
      </c>
      <c r="AT72" s="8">
        <v>24.39</v>
      </c>
      <c r="AU72" s="8">
        <v>30.86</v>
      </c>
      <c r="AW72" s="198">
        <v>25.29</v>
      </c>
      <c r="AX72" s="198">
        <v>0</v>
      </c>
      <c r="AY72" s="198">
        <v>0</v>
      </c>
      <c r="AZ72" s="198"/>
      <c r="BA72" s="198"/>
      <c r="BB72" s="198"/>
      <c r="BC72" s="8">
        <f t="shared" si="51"/>
        <v>25.29</v>
      </c>
      <c r="BD72" s="198">
        <v>32</v>
      </c>
      <c r="BE72" s="198">
        <v>0</v>
      </c>
      <c r="BF72" s="198">
        <v>0</v>
      </c>
      <c r="BG72" s="198"/>
      <c r="BH72" s="198"/>
      <c r="BI72" s="198"/>
      <c r="BJ72" s="8">
        <f t="shared" si="52"/>
        <v>32</v>
      </c>
      <c r="BL72" s="8">
        <f t="shared" si="53"/>
        <v>24.39</v>
      </c>
      <c r="BM72" s="8">
        <f t="shared" si="54"/>
        <v>30.86</v>
      </c>
      <c r="BN72" s="8">
        <f t="shared" si="55"/>
        <v>25.29</v>
      </c>
      <c r="BO72" s="8">
        <f t="shared" si="56"/>
        <v>32</v>
      </c>
      <c r="BP72" s="139">
        <f t="shared" si="57"/>
        <v>-0.89999999999999858</v>
      </c>
      <c r="BQ72" s="139">
        <f t="shared" si="58"/>
        <v>-1.1400000000000006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960</v>
      </c>
      <c r="G73" s="16">
        <f>'[3]16'!G75</f>
        <v>0</v>
      </c>
      <c r="H73" s="17">
        <f t="shared" si="59"/>
        <v>1280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30.86</v>
      </c>
      <c r="AU73" s="8">
        <v>30.86</v>
      </c>
      <c r="AW73" s="198">
        <v>32</v>
      </c>
      <c r="AX73" s="198">
        <v>0</v>
      </c>
      <c r="AY73" s="198">
        <v>0</v>
      </c>
      <c r="AZ73" s="198"/>
      <c r="BA73" s="198"/>
      <c r="BB73" s="198"/>
      <c r="BC73" s="8">
        <f t="shared" si="51"/>
        <v>32</v>
      </c>
      <c r="BD73" s="198">
        <v>32</v>
      </c>
      <c r="BE73" s="198">
        <v>0</v>
      </c>
      <c r="BF73" s="198">
        <v>0</v>
      </c>
      <c r="BG73" s="198"/>
      <c r="BH73" s="198"/>
      <c r="BI73" s="198"/>
      <c r="BJ73" s="8">
        <f t="shared" si="52"/>
        <v>32</v>
      </c>
      <c r="BL73" s="8">
        <f t="shared" si="53"/>
        <v>30.86</v>
      </c>
      <c r="BM73" s="8">
        <f t="shared" si="54"/>
        <v>30.86</v>
      </c>
      <c r="BN73" s="8">
        <f t="shared" si="55"/>
        <v>32</v>
      </c>
      <c r="BO73" s="8">
        <f t="shared" si="56"/>
        <v>32</v>
      </c>
      <c r="BP73" s="139">
        <f t="shared" si="57"/>
        <v>-1.1400000000000006</v>
      </c>
      <c r="BQ73" s="139">
        <f t="shared" si="58"/>
        <v>-1.1400000000000006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960</v>
      </c>
      <c r="G74" s="16">
        <f>'[3]16'!G76</f>
        <v>0</v>
      </c>
      <c r="H74" s="17">
        <f t="shared" si="59"/>
        <v>1280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206</v>
      </c>
      <c r="AT74" s="8">
        <v>30.86</v>
      </c>
      <c r="AU74" s="8">
        <v>30.86</v>
      </c>
      <c r="AW74" s="198">
        <v>32</v>
      </c>
      <c r="AX74" s="198">
        <v>0</v>
      </c>
      <c r="AY74" s="198">
        <v>0</v>
      </c>
      <c r="AZ74" s="198"/>
      <c r="BA74" s="198"/>
      <c r="BB74" s="198"/>
      <c r="BC74" s="8">
        <f t="shared" si="51"/>
        <v>32</v>
      </c>
      <c r="BD74" s="198">
        <v>32</v>
      </c>
      <c r="BE74" s="198">
        <v>0</v>
      </c>
      <c r="BF74" s="198">
        <v>0</v>
      </c>
      <c r="BG74" s="198"/>
      <c r="BH74" s="198"/>
      <c r="BI74" s="198"/>
      <c r="BJ74" s="8">
        <f t="shared" si="52"/>
        <v>32</v>
      </c>
      <c r="BL74" s="8">
        <f t="shared" si="53"/>
        <v>30.86</v>
      </c>
      <c r="BM74" s="8">
        <f t="shared" si="54"/>
        <v>30.86</v>
      </c>
      <c r="BN74" s="8">
        <f t="shared" si="55"/>
        <v>32</v>
      </c>
      <c r="BO74" s="8">
        <f t="shared" si="56"/>
        <v>32</v>
      </c>
      <c r="BP74" s="139">
        <f t="shared" si="57"/>
        <v>-1.1400000000000006</v>
      </c>
      <c r="BQ74" s="139">
        <f t="shared" si="58"/>
        <v>-1.1400000000000006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980</v>
      </c>
      <c r="G75" s="16">
        <f>'[3]16'!G77</f>
        <v>0</v>
      </c>
      <c r="H75" s="17">
        <f t="shared" si="59"/>
        <v>1300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206</v>
      </c>
      <c r="AT75" s="8">
        <v>30.86</v>
      </c>
      <c r="AU75" s="8">
        <v>30.86</v>
      </c>
      <c r="AW75" s="198">
        <v>32</v>
      </c>
      <c r="AX75" s="198">
        <v>0</v>
      </c>
      <c r="AY75" s="198">
        <v>0</v>
      </c>
      <c r="AZ75" s="198"/>
      <c r="BA75" s="198"/>
      <c r="BB75" s="198"/>
      <c r="BC75" s="8">
        <f t="shared" si="51"/>
        <v>32</v>
      </c>
      <c r="BD75" s="198">
        <v>32</v>
      </c>
      <c r="BE75" s="198">
        <v>0</v>
      </c>
      <c r="BF75" s="198">
        <v>0</v>
      </c>
      <c r="BG75" s="198"/>
      <c r="BH75" s="198"/>
      <c r="BI75" s="198"/>
      <c r="BJ75" s="8">
        <f t="shared" si="52"/>
        <v>32</v>
      </c>
      <c r="BL75" s="8">
        <f t="shared" si="53"/>
        <v>30.86</v>
      </c>
      <c r="BM75" s="8">
        <f t="shared" si="54"/>
        <v>30.86</v>
      </c>
      <c r="BN75" s="8">
        <f t="shared" si="55"/>
        <v>32</v>
      </c>
      <c r="BO75" s="8">
        <f t="shared" si="56"/>
        <v>32</v>
      </c>
      <c r="BP75" s="139">
        <f t="shared" si="57"/>
        <v>-1.1400000000000006</v>
      </c>
      <c r="BQ75" s="139">
        <f t="shared" si="58"/>
        <v>-1.1400000000000006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980</v>
      </c>
      <c r="G76" s="16">
        <f>'[3]16'!G78</f>
        <v>0</v>
      </c>
      <c r="H76" s="17">
        <f t="shared" si="59"/>
        <v>1300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206</v>
      </c>
      <c r="AT76" s="8">
        <v>30.86</v>
      </c>
      <c r="AU76" s="8">
        <v>30.86</v>
      </c>
      <c r="AW76" s="198">
        <v>32</v>
      </c>
      <c r="AX76" s="198">
        <v>0</v>
      </c>
      <c r="AY76" s="198">
        <v>0</v>
      </c>
      <c r="AZ76" s="198"/>
      <c r="BA76" s="198"/>
      <c r="BB76" s="198"/>
      <c r="BC76" s="8">
        <f t="shared" si="51"/>
        <v>32</v>
      </c>
      <c r="BD76" s="198">
        <v>32</v>
      </c>
      <c r="BE76" s="198">
        <v>0</v>
      </c>
      <c r="BF76" s="198">
        <v>0</v>
      </c>
      <c r="BG76" s="198"/>
      <c r="BH76" s="198"/>
      <c r="BI76" s="198"/>
      <c r="BJ76" s="8">
        <f t="shared" si="52"/>
        <v>32</v>
      </c>
      <c r="BL76" s="8">
        <f t="shared" si="53"/>
        <v>30.86</v>
      </c>
      <c r="BM76" s="8">
        <f t="shared" si="54"/>
        <v>30.86</v>
      </c>
      <c r="BN76" s="8">
        <f t="shared" si="55"/>
        <v>32</v>
      </c>
      <c r="BO76" s="8">
        <f t="shared" si="56"/>
        <v>32</v>
      </c>
      <c r="BP76" s="139">
        <f t="shared" si="57"/>
        <v>-1.1400000000000006</v>
      </c>
      <c r="BQ76" s="139">
        <f t="shared" si="58"/>
        <v>-1.1400000000000006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980</v>
      </c>
      <c r="G77" s="16">
        <f>'[3]16'!G79</f>
        <v>0</v>
      </c>
      <c r="H77" s="17">
        <f t="shared" si="59"/>
        <v>1300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206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206</v>
      </c>
      <c r="AT77" s="8">
        <v>30.86</v>
      </c>
      <c r="AU77" s="8">
        <v>30.86</v>
      </c>
      <c r="AW77" s="198">
        <v>32</v>
      </c>
      <c r="AX77" s="198">
        <v>0</v>
      </c>
      <c r="AY77" s="198">
        <v>0</v>
      </c>
      <c r="AZ77" s="198"/>
      <c r="BA77" s="198"/>
      <c r="BB77" s="198"/>
      <c r="BC77" s="8">
        <f t="shared" si="51"/>
        <v>32</v>
      </c>
      <c r="BD77" s="198">
        <v>32</v>
      </c>
      <c r="BE77" s="198">
        <v>0</v>
      </c>
      <c r="BF77" s="198">
        <v>0</v>
      </c>
      <c r="BG77" s="198"/>
      <c r="BH77" s="198"/>
      <c r="BI77" s="198"/>
      <c r="BJ77" s="8">
        <f t="shared" si="52"/>
        <v>32</v>
      </c>
      <c r="BL77" s="8">
        <f t="shared" si="53"/>
        <v>30.86</v>
      </c>
      <c r="BM77" s="8">
        <f t="shared" si="54"/>
        <v>30.86</v>
      </c>
      <c r="BN77" s="8">
        <f t="shared" si="55"/>
        <v>32</v>
      </c>
      <c r="BO77" s="8">
        <f t="shared" si="56"/>
        <v>32</v>
      </c>
      <c r="BP77" s="139">
        <f t="shared" si="57"/>
        <v>-1.1400000000000006</v>
      </c>
      <c r="BQ77" s="139">
        <f t="shared" si="58"/>
        <v>-1.1400000000000006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980</v>
      </c>
      <c r="G78" s="16">
        <f>'[3]16'!G80</f>
        <v>0</v>
      </c>
      <c r="H78" s="17">
        <f t="shared" si="59"/>
        <v>1300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206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206</v>
      </c>
      <c r="AT78" s="8">
        <v>30.86</v>
      </c>
      <c r="AU78" s="8">
        <v>30.86</v>
      </c>
      <c r="AW78" s="198">
        <v>32</v>
      </c>
      <c r="AX78" s="198">
        <v>0</v>
      </c>
      <c r="AY78" s="198">
        <v>0</v>
      </c>
      <c r="AZ78" s="198"/>
      <c r="BA78" s="198"/>
      <c r="BB78" s="198"/>
      <c r="BC78" s="8">
        <f t="shared" si="51"/>
        <v>32</v>
      </c>
      <c r="BD78" s="198">
        <v>32</v>
      </c>
      <c r="BE78" s="198">
        <v>0</v>
      </c>
      <c r="BF78" s="198">
        <v>0</v>
      </c>
      <c r="BG78" s="198"/>
      <c r="BH78" s="198"/>
      <c r="BI78" s="198"/>
      <c r="BJ78" s="8">
        <f t="shared" si="52"/>
        <v>32</v>
      </c>
      <c r="BL78" s="8">
        <f t="shared" si="53"/>
        <v>30.86</v>
      </c>
      <c r="BM78" s="8">
        <f t="shared" si="54"/>
        <v>30.86</v>
      </c>
      <c r="BN78" s="8">
        <f t="shared" si="55"/>
        <v>32</v>
      </c>
      <c r="BO78" s="8">
        <f t="shared" si="56"/>
        <v>32</v>
      </c>
      <c r="BP78" s="139">
        <f t="shared" si="57"/>
        <v>-1.1400000000000006</v>
      </c>
      <c r="BQ78" s="139">
        <f t="shared" si="58"/>
        <v>-1.1400000000000006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980</v>
      </c>
      <c r="G79" s="16">
        <f>'[3]16'!G81</f>
        <v>0</v>
      </c>
      <c r="H79" s="17">
        <f t="shared" si="59"/>
        <v>1300</v>
      </c>
      <c r="I79" s="15">
        <f>'[3]16'!J81</f>
        <v>270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206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206</v>
      </c>
      <c r="AT79" s="8">
        <v>30.86</v>
      </c>
      <c r="AU79" s="8">
        <v>25.48</v>
      </c>
      <c r="AW79" s="198">
        <v>32</v>
      </c>
      <c r="AX79" s="198">
        <v>0</v>
      </c>
      <c r="AY79" s="198">
        <v>0</v>
      </c>
      <c r="AZ79" s="198"/>
      <c r="BA79" s="198"/>
      <c r="BB79" s="198"/>
      <c r="BC79" s="8">
        <f t="shared" si="51"/>
        <v>32</v>
      </c>
      <c r="BD79" s="198">
        <v>32</v>
      </c>
      <c r="BE79" s="198">
        <v>0</v>
      </c>
      <c r="BF79" s="198">
        <v>0</v>
      </c>
      <c r="BG79" s="198"/>
      <c r="BH79" s="198"/>
      <c r="BI79" s="198"/>
      <c r="BJ79" s="8">
        <f t="shared" si="52"/>
        <v>32</v>
      </c>
      <c r="BL79" s="8">
        <f t="shared" si="53"/>
        <v>30.86</v>
      </c>
      <c r="BM79" s="8">
        <f t="shared" si="54"/>
        <v>25.48</v>
      </c>
      <c r="BN79" s="8">
        <f t="shared" si="55"/>
        <v>32</v>
      </c>
      <c r="BO79" s="8">
        <f t="shared" si="56"/>
        <v>32</v>
      </c>
      <c r="BP79" s="139">
        <f t="shared" si="57"/>
        <v>-1.1400000000000006</v>
      </c>
      <c r="BQ79" s="139">
        <f t="shared" si="58"/>
        <v>-6.52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980</v>
      </c>
      <c r="G80" s="16">
        <f>'[3]16'!G82</f>
        <v>0</v>
      </c>
      <c r="H80" s="17">
        <f t="shared" si="59"/>
        <v>1300</v>
      </c>
      <c r="I80" s="15">
        <f>'[3]16'!J82</f>
        <v>270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206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206</v>
      </c>
      <c r="AT80" s="8">
        <v>30.86</v>
      </c>
      <c r="AU80" s="8">
        <v>25.48</v>
      </c>
      <c r="AW80" s="198">
        <v>32</v>
      </c>
      <c r="AX80" s="198">
        <v>0</v>
      </c>
      <c r="AY80" s="198">
        <v>0</v>
      </c>
      <c r="AZ80" s="198"/>
      <c r="BA80" s="198"/>
      <c r="BB80" s="198"/>
      <c r="BC80" s="8">
        <f t="shared" si="51"/>
        <v>32</v>
      </c>
      <c r="BD80" s="198">
        <v>32</v>
      </c>
      <c r="BE80" s="198">
        <v>0</v>
      </c>
      <c r="BF80" s="198">
        <v>0</v>
      </c>
      <c r="BG80" s="198"/>
      <c r="BH80" s="198"/>
      <c r="BI80" s="198"/>
      <c r="BJ80" s="8">
        <f t="shared" si="52"/>
        <v>32</v>
      </c>
      <c r="BL80" s="8">
        <f t="shared" si="53"/>
        <v>30.86</v>
      </c>
      <c r="BM80" s="8">
        <f t="shared" si="54"/>
        <v>25.48</v>
      </c>
      <c r="BN80" s="8">
        <f t="shared" si="55"/>
        <v>32</v>
      </c>
      <c r="BO80" s="8">
        <f t="shared" si="56"/>
        <v>32</v>
      </c>
      <c r="BP80" s="139">
        <f t="shared" si="57"/>
        <v>-1.1400000000000006</v>
      </c>
      <c r="BQ80" s="139">
        <f t="shared" si="58"/>
        <v>-6.52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980</v>
      </c>
      <c r="G81" s="16">
        <f>'[3]16'!G83</f>
        <v>0</v>
      </c>
      <c r="H81" s="17">
        <f t="shared" si="59"/>
        <v>1300</v>
      </c>
      <c r="I81" s="15">
        <f>'[3]16'!J83</f>
        <v>270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26.42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26.42</v>
      </c>
      <c r="AL81" s="8">
        <f t="shared" si="35"/>
        <v>211.57999999999998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211.57999999999998</v>
      </c>
      <c r="AT81" s="8">
        <v>30.86</v>
      </c>
      <c r="AU81" s="8">
        <v>25.48</v>
      </c>
      <c r="AW81" s="198">
        <v>32</v>
      </c>
      <c r="AX81" s="198">
        <v>0</v>
      </c>
      <c r="AY81" s="198">
        <v>0</v>
      </c>
      <c r="AZ81" s="198"/>
      <c r="BA81" s="198"/>
      <c r="BB81" s="198"/>
      <c r="BC81" s="8">
        <f t="shared" si="51"/>
        <v>32</v>
      </c>
      <c r="BD81" s="198">
        <v>26.42</v>
      </c>
      <c r="BE81" s="198">
        <v>0</v>
      </c>
      <c r="BF81" s="198">
        <v>0</v>
      </c>
      <c r="BG81" s="198"/>
      <c r="BH81" s="198"/>
      <c r="BI81" s="198"/>
      <c r="BJ81" s="8">
        <f t="shared" si="52"/>
        <v>26.42</v>
      </c>
      <c r="BL81" s="8">
        <f t="shared" si="53"/>
        <v>30.86</v>
      </c>
      <c r="BM81" s="8">
        <f t="shared" si="54"/>
        <v>25.48</v>
      </c>
      <c r="BN81" s="8">
        <f t="shared" si="55"/>
        <v>32</v>
      </c>
      <c r="BO81" s="8">
        <f t="shared" si="56"/>
        <v>26.42</v>
      </c>
      <c r="BP81" s="139">
        <f t="shared" si="57"/>
        <v>-1.1400000000000006</v>
      </c>
      <c r="BQ81" s="139">
        <f t="shared" si="58"/>
        <v>-0.94000000000000128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980</v>
      </c>
      <c r="G82" s="16">
        <f>'[3]16'!G84</f>
        <v>0</v>
      </c>
      <c r="H82" s="17">
        <f t="shared" si="59"/>
        <v>1300</v>
      </c>
      <c r="I82" s="15">
        <f>'[3]16'!J84</f>
        <v>270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26.42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26.42</v>
      </c>
      <c r="AL82" s="8">
        <f t="shared" si="35"/>
        <v>211.57999999999998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211.57999999999998</v>
      </c>
      <c r="AT82" s="8">
        <v>30.86</v>
      </c>
      <c r="AU82" s="8">
        <v>25.48</v>
      </c>
      <c r="AW82" s="198">
        <v>32</v>
      </c>
      <c r="AX82" s="198">
        <v>0</v>
      </c>
      <c r="AY82" s="198">
        <v>0</v>
      </c>
      <c r="AZ82" s="198"/>
      <c r="BA82" s="198"/>
      <c r="BB82" s="198"/>
      <c r="BC82" s="8">
        <f t="shared" si="51"/>
        <v>32</v>
      </c>
      <c r="BD82" s="198">
        <v>26.42</v>
      </c>
      <c r="BE82" s="198">
        <v>0</v>
      </c>
      <c r="BF82" s="198">
        <v>0</v>
      </c>
      <c r="BG82" s="198"/>
      <c r="BH82" s="198"/>
      <c r="BI82" s="198"/>
      <c r="BJ82" s="8">
        <f t="shared" si="52"/>
        <v>26.42</v>
      </c>
      <c r="BL82" s="8">
        <f t="shared" si="53"/>
        <v>30.86</v>
      </c>
      <c r="BM82" s="8">
        <f t="shared" si="54"/>
        <v>25.48</v>
      </c>
      <c r="BN82" s="8">
        <f t="shared" si="55"/>
        <v>32</v>
      </c>
      <c r="BO82" s="8">
        <f t="shared" si="56"/>
        <v>26.42</v>
      </c>
      <c r="BP82" s="139">
        <f t="shared" si="57"/>
        <v>-1.1400000000000006</v>
      </c>
      <c r="BQ82" s="139">
        <f t="shared" si="58"/>
        <v>-0.94000000000000128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980</v>
      </c>
      <c r="G83" s="16">
        <f>'[3]16'!G85</f>
        <v>0</v>
      </c>
      <c r="H83" s="17">
        <f t="shared" si="59"/>
        <v>1300</v>
      </c>
      <c r="I83" s="15">
        <f>'[3]16'!J85</f>
        <v>270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26.42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26.42</v>
      </c>
      <c r="AL83" s="8">
        <f t="shared" si="35"/>
        <v>211.57999999999998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211.57999999999998</v>
      </c>
      <c r="AT83" s="8">
        <v>30.86</v>
      </c>
      <c r="AU83" s="8">
        <v>25.48</v>
      </c>
      <c r="AW83" s="198">
        <v>32</v>
      </c>
      <c r="AX83" s="198">
        <v>0</v>
      </c>
      <c r="AY83" s="198">
        <v>0</v>
      </c>
      <c r="AZ83" s="198"/>
      <c r="BA83" s="198"/>
      <c r="BB83" s="198"/>
      <c r="BC83" s="8">
        <f t="shared" si="51"/>
        <v>32</v>
      </c>
      <c r="BD83" s="198">
        <v>26.42</v>
      </c>
      <c r="BE83" s="198">
        <v>0</v>
      </c>
      <c r="BF83" s="198">
        <v>0</v>
      </c>
      <c r="BG83" s="198"/>
      <c r="BH83" s="198"/>
      <c r="BI83" s="198"/>
      <c r="BJ83" s="8">
        <f t="shared" si="52"/>
        <v>26.42</v>
      </c>
      <c r="BL83" s="8">
        <f t="shared" si="53"/>
        <v>30.86</v>
      </c>
      <c r="BM83" s="8">
        <f t="shared" si="54"/>
        <v>25.48</v>
      </c>
      <c r="BN83" s="8">
        <f t="shared" si="55"/>
        <v>32</v>
      </c>
      <c r="BO83" s="8">
        <f t="shared" si="56"/>
        <v>26.42</v>
      </c>
      <c r="BP83" s="139">
        <f t="shared" si="57"/>
        <v>-1.1400000000000006</v>
      </c>
      <c r="BQ83" s="139">
        <f t="shared" si="58"/>
        <v>-0.94000000000000128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980</v>
      </c>
      <c r="G84" s="16">
        <f>'[3]16'!G86</f>
        <v>0</v>
      </c>
      <c r="H84" s="17">
        <f t="shared" si="59"/>
        <v>1300</v>
      </c>
      <c r="I84" s="15">
        <f>'[3]16'!J86</f>
        <v>270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26.42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26.42</v>
      </c>
      <c r="AL84" s="8">
        <f t="shared" si="35"/>
        <v>211.57999999999998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211.57999999999998</v>
      </c>
      <c r="AT84" s="8">
        <v>30.86</v>
      </c>
      <c r="AU84" s="8">
        <v>25.48</v>
      </c>
      <c r="AW84" s="198">
        <v>32</v>
      </c>
      <c r="AX84" s="198">
        <v>0</v>
      </c>
      <c r="AY84" s="198">
        <v>0</v>
      </c>
      <c r="AZ84" s="198"/>
      <c r="BA84" s="198"/>
      <c r="BB84" s="198"/>
      <c r="BC84" s="8">
        <f t="shared" si="51"/>
        <v>32</v>
      </c>
      <c r="BD84" s="198">
        <v>26.42</v>
      </c>
      <c r="BE84" s="198">
        <v>0</v>
      </c>
      <c r="BF84" s="198">
        <v>0</v>
      </c>
      <c r="BG84" s="198"/>
      <c r="BH84" s="198"/>
      <c r="BI84" s="198"/>
      <c r="BJ84" s="8">
        <f t="shared" si="52"/>
        <v>26.42</v>
      </c>
      <c r="BL84" s="8">
        <f t="shared" si="53"/>
        <v>30.86</v>
      </c>
      <c r="BM84" s="8">
        <f t="shared" si="54"/>
        <v>25.48</v>
      </c>
      <c r="BN84" s="8">
        <f t="shared" si="55"/>
        <v>32</v>
      </c>
      <c r="BO84" s="8">
        <f t="shared" si="56"/>
        <v>26.42</v>
      </c>
      <c r="BP84" s="139">
        <f t="shared" si="57"/>
        <v>-1.1400000000000006</v>
      </c>
      <c r="BQ84" s="139">
        <f t="shared" si="58"/>
        <v>-0.94000000000000128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980</v>
      </c>
      <c r="G85" s="16">
        <f>'[3]16'!G87</f>
        <v>0</v>
      </c>
      <c r="H85" s="17">
        <f t="shared" si="59"/>
        <v>1300</v>
      </c>
      <c r="I85" s="15">
        <f>'[3]16'!J87</f>
        <v>270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26.42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26.42</v>
      </c>
      <c r="AL85" s="8">
        <f t="shared" si="35"/>
        <v>211.57999999999998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211.57999999999998</v>
      </c>
      <c r="AT85" s="8">
        <v>30.86</v>
      </c>
      <c r="AU85" s="8">
        <v>25.48</v>
      </c>
      <c r="AW85" s="198">
        <v>32</v>
      </c>
      <c r="AX85" s="198">
        <v>0</v>
      </c>
      <c r="AY85" s="198">
        <v>0</v>
      </c>
      <c r="AZ85" s="198"/>
      <c r="BA85" s="198"/>
      <c r="BB85" s="198"/>
      <c r="BC85" s="8">
        <f t="shared" si="51"/>
        <v>32</v>
      </c>
      <c r="BD85" s="198">
        <v>26.42</v>
      </c>
      <c r="BE85" s="198">
        <v>0</v>
      </c>
      <c r="BF85" s="198">
        <v>0</v>
      </c>
      <c r="BG85" s="198"/>
      <c r="BH85" s="198"/>
      <c r="BI85" s="198"/>
      <c r="BJ85" s="8">
        <f t="shared" si="52"/>
        <v>26.42</v>
      </c>
      <c r="BL85" s="8">
        <f t="shared" si="53"/>
        <v>30.86</v>
      </c>
      <c r="BM85" s="8">
        <f t="shared" si="54"/>
        <v>25.48</v>
      </c>
      <c r="BN85" s="8">
        <f t="shared" si="55"/>
        <v>32</v>
      </c>
      <c r="BO85" s="8">
        <f t="shared" si="56"/>
        <v>26.42</v>
      </c>
      <c r="BP85" s="139">
        <f t="shared" si="57"/>
        <v>-1.1400000000000006</v>
      </c>
      <c r="BQ85" s="139">
        <f t="shared" si="58"/>
        <v>-0.94000000000000128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980</v>
      </c>
      <c r="G86" s="16">
        <f>'[3]16'!G88</f>
        <v>0</v>
      </c>
      <c r="H86" s="17">
        <f t="shared" si="59"/>
        <v>1300</v>
      </c>
      <c r="I86" s="15">
        <f>'[3]16'!J88</f>
        <v>270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26.42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26.42</v>
      </c>
      <c r="AL86" s="8">
        <f t="shared" si="35"/>
        <v>211.57999999999998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211.57999999999998</v>
      </c>
      <c r="AT86" s="8">
        <v>30.86</v>
      </c>
      <c r="AU86" s="8">
        <v>25.48</v>
      </c>
      <c r="AW86" s="198">
        <v>32</v>
      </c>
      <c r="AX86" s="198">
        <v>0</v>
      </c>
      <c r="AY86" s="198">
        <v>0</v>
      </c>
      <c r="AZ86" s="198"/>
      <c r="BA86" s="198"/>
      <c r="BB86" s="198"/>
      <c r="BC86" s="8">
        <f t="shared" si="51"/>
        <v>32</v>
      </c>
      <c r="BD86" s="198">
        <v>26.42</v>
      </c>
      <c r="BE86" s="198">
        <v>0</v>
      </c>
      <c r="BF86" s="198">
        <v>0</v>
      </c>
      <c r="BG86" s="198"/>
      <c r="BH86" s="198"/>
      <c r="BI86" s="198"/>
      <c r="BJ86" s="8">
        <f t="shared" si="52"/>
        <v>26.42</v>
      </c>
      <c r="BL86" s="8">
        <f t="shared" si="53"/>
        <v>30.86</v>
      </c>
      <c r="BM86" s="8">
        <f t="shared" si="54"/>
        <v>25.48</v>
      </c>
      <c r="BN86" s="8">
        <f t="shared" si="55"/>
        <v>32</v>
      </c>
      <c r="BO86" s="8">
        <f t="shared" si="56"/>
        <v>26.42</v>
      </c>
      <c r="BP86" s="139">
        <f t="shared" si="57"/>
        <v>-1.1400000000000006</v>
      </c>
      <c r="BQ86" s="139">
        <f t="shared" si="58"/>
        <v>-0.94000000000000128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980</v>
      </c>
      <c r="G87" s="16">
        <f>'[3]16'!G89</f>
        <v>0</v>
      </c>
      <c r="H87" s="17">
        <f t="shared" si="59"/>
        <v>1300</v>
      </c>
      <c r="I87" s="15">
        <f>'[3]16'!J89</f>
        <v>270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26.03</v>
      </c>
      <c r="AU87" s="8">
        <v>25.48</v>
      </c>
      <c r="AW87" s="198">
        <v>26.99</v>
      </c>
      <c r="AX87" s="198">
        <v>0</v>
      </c>
      <c r="AY87" s="198">
        <v>0</v>
      </c>
      <c r="AZ87" s="198"/>
      <c r="BA87" s="198"/>
      <c r="BB87" s="198"/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/>
      <c r="BH87" s="198"/>
      <c r="BI87" s="198"/>
      <c r="BJ87" s="8">
        <f t="shared" si="52"/>
        <v>26.99</v>
      </c>
      <c r="BL87" s="8">
        <f t="shared" si="53"/>
        <v>26.03</v>
      </c>
      <c r="BM87" s="8">
        <f t="shared" si="54"/>
        <v>25.48</v>
      </c>
      <c r="BN87" s="8">
        <f t="shared" si="55"/>
        <v>26.99</v>
      </c>
      <c r="BO87" s="8">
        <f t="shared" si="56"/>
        <v>26.99</v>
      </c>
      <c r="BP87" s="139">
        <f t="shared" si="57"/>
        <v>-0.9599999999999973</v>
      </c>
      <c r="BQ87" s="139">
        <f t="shared" si="58"/>
        <v>-1.509999999999998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980</v>
      </c>
      <c r="G88" s="16">
        <f>'[3]16'!G90</f>
        <v>0</v>
      </c>
      <c r="H88" s="17">
        <f t="shared" si="59"/>
        <v>1300</v>
      </c>
      <c r="I88" s="15">
        <f>'[3]16'!J90</f>
        <v>270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26.03</v>
      </c>
      <c r="AU88" s="8">
        <v>25.48</v>
      </c>
      <c r="AW88" s="198">
        <v>26.99</v>
      </c>
      <c r="AX88" s="198">
        <v>0</v>
      </c>
      <c r="AY88" s="198">
        <v>0</v>
      </c>
      <c r="AZ88" s="198"/>
      <c r="BA88" s="198"/>
      <c r="BB88" s="198"/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/>
      <c r="BH88" s="198"/>
      <c r="BI88" s="198"/>
      <c r="BJ88" s="8">
        <f t="shared" si="52"/>
        <v>26.99</v>
      </c>
      <c r="BL88" s="8">
        <f t="shared" si="53"/>
        <v>26.03</v>
      </c>
      <c r="BM88" s="8">
        <f t="shared" si="54"/>
        <v>25.48</v>
      </c>
      <c r="BN88" s="8">
        <f t="shared" si="55"/>
        <v>26.99</v>
      </c>
      <c r="BO88" s="8">
        <f t="shared" si="56"/>
        <v>26.99</v>
      </c>
      <c r="BP88" s="139">
        <f t="shared" si="57"/>
        <v>-0.9599999999999973</v>
      </c>
      <c r="BQ88" s="139">
        <f t="shared" si="58"/>
        <v>-1.509999999999998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980</v>
      </c>
      <c r="G89" s="16">
        <f>'[3]16'!G91</f>
        <v>0</v>
      </c>
      <c r="H89" s="17">
        <f t="shared" si="59"/>
        <v>1300</v>
      </c>
      <c r="I89" s="15">
        <f>'[3]16'!J91</f>
        <v>270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26.03</v>
      </c>
      <c r="AU89" s="8">
        <v>25.48</v>
      </c>
      <c r="AW89" s="198">
        <v>26.99</v>
      </c>
      <c r="AX89" s="198">
        <v>0</v>
      </c>
      <c r="AY89" s="198">
        <v>0</v>
      </c>
      <c r="AZ89" s="198"/>
      <c r="BA89" s="198"/>
      <c r="BB89" s="198"/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/>
      <c r="BH89" s="198"/>
      <c r="BI89" s="198"/>
      <c r="BJ89" s="8">
        <f t="shared" si="52"/>
        <v>26.99</v>
      </c>
      <c r="BL89" s="8">
        <f t="shared" si="53"/>
        <v>26.03</v>
      </c>
      <c r="BM89" s="8">
        <f t="shared" si="54"/>
        <v>25.48</v>
      </c>
      <c r="BN89" s="8">
        <f t="shared" si="55"/>
        <v>26.99</v>
      </c>
      <c r="BO89" s="8">
        <f t="shared" si="56"/>
        <v>26.99</v>
      </c>
      <c r="BP89" s="139">
        <f t="shared" si="57"/>
        <v>-0.9599999999999973</v>
      </c>
      <c r="BQ89" s="139">
        <f t="shared" si="58"/>
        <v>-1.509999999999998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980</v>
      </c>
      <c r="G90" s="16">
        <f>'[3]16'!G92</f>
        <v>0</v>
      </c>
      <c r="H90" s="17">
        <f t="shared" si="59"/>
        <v>1300</v>
      </c>
      <c r="I90" s="15">
        <f>'[3]16'!J92</f>
        <v>270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26.03</v>
      </c>
      <c r="AU90" s="8">
        <v>25.48</v>
      </c>
      <c r="AW90" s="198">
        <v>26.99</v>
      </c>
      <c r="AX90" s="198">
        <v>0</v>
      </c>
      <c r="AY90" s="198">
        <v>0</v>
      </c>
      <c r="AZ90" s="198"/>
      <c r="BA90" s="198"/>
      <c r="BB90" s="198"/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/>
      <c r="BH90" s="198"/>
      <c r="BI90" s="198"/>
      <c r="BJ90" s="8">
        <f t="shared" si="52"/>
        <v>26.99</v>
      </c>
      <c r="BL90" s="8">
        <f t="shared" si="53"/>
        <v>26.03</v>
      </c>
      <c r="BM90" s="8">
        <f t="shared" si="54"/>
        <v>25.48</v>
      </c>
      <c r="BN90" s="8">
        <f t="shared" si="55"/>
        <v>26.99</v>
      </c>
      <c r="BO90" s="8">
        <f t="shared" si="56"/>
        <v>26.99</v>
      </c>
      <c r="BP90" s="139">
        <f t="shared" si="57"/>
        <v>-0.9599999999999973</v>
      </c>
      <c r="BQ90" s="139">
        <f t="shared" si="58"/>
        <v>-1.509999999999998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980</v>
      </c>
      <c r="G91" s="16">
        <f>'[3]16'!G93</f>
        <v>0</v>
      </c>
      <c r="H91" s="17">
        <f t="shared" si="59"/>
        <v>1300</v>
      </c>
      <c r="I91" s="15">
        <f>'[3]16'!J93</f>
        <v>270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26.03</v>
      </c>
      <c r="AU91" s="8">
        <v>25.48</v>
      </c>
      <c r="AW91" s="198">
        <v>26.99</v>
      </c>
      <c r="AX91" s="198">
        <v>0</v>
      </c>
      <c r="AY91" s="198">
        <v>0</v>
      </c>
      <c r="AZ91" s="198"/>
      <c r="BA91" s="198"/>
      <c r="BB91" s="198"/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/>
      <c r="BH91" s="198"/>
      <c r="BI91" s="198"/>
      <c r="BJ91" s="8">
        <f t="shared" si="52"/>
        <v>26.99</v>
      </c>
      <c r="BL91" s="8">
        <f t="shared" si="53"/>
        <v>26.03</v>
      </c>
      <c r="BM91" s="8">
        <f t="shared" si="54"/>
        <v>25.48</v>
      </c>
      <c r="BN91" s="8">
        <f t="shared" si="55"/>
        <v>26.99</v>
      </c>
      <c r="BO91" s="8">
        <f t="shared" si="56"/>
        <v>26.99</v>
      </c>
      <c r="BP91" s="139">
        <f t="shared" si="57"/>
        <v>-0.9599999999999973</v>
      </c>
      <c r="BQ91" s="139">
        <f t="shared" si="58"/>
        <v>-1.509999999999998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980</v>
      </c>
      <c r="G92" s="16">
        <f>'[3]16'!G94</f>
        <v>0</v>
      </c>
      <c r="H92" s="17">
        <f t="shared" si="59"/>
        <v>1300</v>
      </c>
      <c r="I92" s="15">
        <f>'[3]16'!J94</f>
        <v>270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26.03</v>
      </c>
      <c r="AU92" s="8">
        <v>25.48</v>
      </c>
      <c r="AW92" s="198">
        <v>26.99</v>
      </c>
      <c r="AX92" s="198">
        <v>0</v>
      </c>
      <c r="AY92" s="198">
        <v>0</v>
      </c>
      <c r="AZ92" s="198"/>
      <c r="BA92" s="198"/>
      <c r="BB92" s="198"/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/>
      <c r="BH92" s="198"/>
      <c r="BI92" s="198"/>
      <c r="BJ92" s="8">
        <f t="shared" si="52"/>
        <v>26.99</v>
      </c>
      <c r="BL92" s="8">
        <f t="shared" si="53"/>
        <v>26.03</v>
      </c>
      <c r="BM92" s="8">
        <f t="shared" si="54"/>
        <v>25.48</v>
      </c>
      <c r="BN92" s="8">
        <f t="shared" si="55"/>
        <v>26.99</v>
      </c>
      <c r="BO92" s="8">
        <f t="shared" si="56"/>
        <v>26.99</v>
      </c>
      <c r="BP92" s="139">
        <f t="shared" si="57"/>
        <v>-0.9599999999999973</v>
      </c>
      <c r="BQ92" s="139">
        <f t="shared" si="58"/>
        <v>-1.509999999999998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980</v>
      </c>
      <c r="G93" s="16">
        <f>'[3]16'!G95</f>
        <v>0</v>
      </c>
      <c r="H93" s="17">
        <f t="shared" si="59"/>
        <v>1300</v>
      </c>
      <c r="I93" s="15">
        <f>'[3]16'!J95</f>
        <v>270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26.03</v>
      </c>
      <c r="AU93" s="8">
        <v>25.48</v>
      </c>
      <c r="AW93" s="198">
        <v>26.99</v>
      </c>
      <c r="AX93" s="198">
        <v>0</v>
      </c>
      <c r="AY93" s="198">
        <v>0</v>
      </c>
      <c r="AZ93" s="198"/>
      <c r="BA93" s="198"/>
      <c r="BB93" s="198"/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/>
      <c r="BH93" s="198"/>
      <c r="BI93" s="198"/>
      <c r="BJ93" s="8">
        <f t="shared" si="52"/>
        <v>26.99</v>
      </c>
      <c r="BL93" s="8">
        <f t="shared" si="53"/>
        <v>26.03</v>
      </c>
      <c r="BM93" s="8">
        <f t="shared" si="54"/>
        <v>25.48</v>
      </c>
      <c r="BN93" s="8">
        <f t="shared" si="55"/>
        <v>26.99</v>
      </c>
      <c r="BO93" s="8">
        <f t="shared" si="56"/>
        <v>26.99</v>
      </c>
      <c r="BP93" s="139">
        <f t="shared" si="57"/>
        <v>-0.9599999999999973</v>
      </c>
      <c r="BQ93" s="139">
        <f t="shared" si="58"/>
        <v>-1.509999999999998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980</v>
      </c>
      <c r="G94" s="16">
        <f>'[3]16'!G96</f>
        <v>0</v>
      </c>
      <c r="H94" s="17">
        <f t="shared" si="59"/>
        <v>1300</v>
      </c>
      <c r="I94" s="15">
        <f>'[3]16'!J96</f>
        <v>270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26.03</v>
      </c>
      <c r="AU94" s="8">
        <v>25.48</v>
      </c>
      <c r="AW94" s="198">
        <v>26.99</v>
      </c>
      <c r="AX94" s="198">
        <v>0</v>
      </c>
      <c r="AY94" s="198">
        <v>0</v>
      </c>
      <c r="AZ94" s="198"/>
      <c r="BA94" s="198"/>
      <c r="BB94" s="198"/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/>
      <c r="BH94" s="198"/>
      <c r="BI94" s="198"/>
      <c r="BJ94" s="8">
        <f t="shared" si="52"/>
        <v>26.99</v>
      </c>
      <c r="BL94" s="8">
        <f t="shared" si="53"/>
        <v>26.03</v>
      </c>
      <c r="BM94" s="8">
        <f t="shared" si="54"/>
        <v>25.48</v>
      </c>
      <c r="BN94" s="8">
        <f t="shared" si="55"/>
        <v>26.99</v>
      </c>
      <c r="BO94" s="8">
        <f t="shared" si="56"/>
        <v>26.99</v>
      </c>
      <c r="BP94" s="139">
        <f t="shared" si="57"/>
        <v>-0.9599999999999973</v>
      </c>
      <c r="BQ94" s="139">
        <f t="shared" si="58"/>
        <v>-1.509999999999998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980</v>
      </c>
      <c r="G95" s="16">
        <f>'[3]16'!G97</f>
        <v>0</v>
      </c>
      <c r="H95" s="17">
        <f t="shared" si="59"/>
        <v>1300</v>
      </c>
      <c r="I95" s="15">
        <f>'[3]16'!J97</f>
        <v>270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26.03</v>
      </c>
      <c r="AU95" s="8">
        <v>25.48</v>
      </c>
      <c r="AW95" s="198">
        <v>26.99</v>
      </c>
      <c r="AX95" s="198">
        <v>0</v>
      </c>
      <c r="AY95" s="198">
        <v>0</v>
      </c>
      <c r="AZ95" s="198"/>
      <c r="BA95" s="198"/>
      <c r="BB95" s="198"/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/>
      <c r="BH95" s="198"/>
      <c r="BI95" s="198"/>
      <c r="BJ95" s="8">
        <f t="shared" si="52"/>
        <v>26.99</v>
      </c>
      <c r="BL95" s="8">
        <f t="shared" si="53"/>
        <v>26.03</v>
      </c>
      <c r="BM95" s="8">
        <f t="shared" si="54"/>
        <v>25.48</v>
      </c>
      <c r="BN95" s="8">
        <f t="shared" si="55"/>
        <v>26.99</v>
      </c>
      <c r="BO95" s="8">
        <f t="shared" si="56"/>
        <v>26.99</v>
      </c>
      <c r="BP95" s="139">
        <f t="shared" si="57"/>
        <v>-0.9599999999999973</v>
      </c>
      <c r="BQ95" s="139">
        <f t="shared" si="58"/>
        <v>-1.509999999999998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980</v>
      </c>
      <c r="G96" s="16">
        <f>'[3]16'!G98</f>
        <v>0</v>
      </c>
      <c r="H96" s="17">
        <f t="shared" si="59"/>
        <v>1300</v>
      </c>
      <c r="I96" s="15">
        <f>'[3]16'!J98</f>
        <v>270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26.03</v>
      </c>
      <c r="AU96" s="8">
        <v>25.48</v>
      </c>
      <c r="AW96" s="198">
        <v>26.99</v>
      </c>
      <c r="AX96" s="198">
        <v>0</v>
      </c>
      <c r="AY96" s="198">
        <v>0</v>
      </c>
      <c r="AZ96" s="198"/>
      <c r="BA96" s="198"/>
      <c r="BB96" s="198"/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/>
      <c r="BH96" s="198"/>
      <c r="BI96" s="198"/>
      <c r="BJ96" s="8">
        <f t="shared" si="52"/>
        <v>26.99</v>
      </c>
      <c r="BL96" s="8">
        <f t="shared" si="53"/>
        <v>26.03</v>
      </c>
      <c r="BM96" s="8">
        <f t="shared" si="54"/>
        <v>25.48</v>
      </c>
      <c r="BN96" s="8">
        <f t="shared" si="55"/>
        <v>26.99</v>
      </c>
      <c r="BO96" s="8">
        <f t="shared" si="56"/>
        <v>26.99</v>
      </c>
      <c r="BP96" s="139">
        <f t="shared" si="57"/>
        <v>-0.9599999999999973</v>
      </c>
      <c r="BQ96" s="139">
        <f t="shared" si="58"/>
        <v>-1.509999999999998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980</v>
      </c>
      <c r="G97" s="16">
        <f>'[3]16'!G99</f>
        <v>0</v>
      </c>
      <c r="H97" s="17">
        <f t="shared" si="59"/>
        <v>1300</v>
      </c>
      <c r="I97" s="15">
        <f>'[3]16'!J99</f>
        <v>270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26.03</v>
      </c>
      <c r="AU97" s="8">
        <v>25.48</v>
      </c>
      <c r="AW97" s="198">
        <v>26.99</v>
      </c>
      <c r="AX97" s="198">
        <v>0</v>
      </c>
      <c r="AY97" s="198">
        <v>0</v>
      </c>
      <c r="AZ97" s="198"/>
      <c r="BA97" s="198"/>
      <c r="BB97" s="198"/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/>
      <c r="BH97" s="198"/>
      <c r="BI97" s="198"/>
      <c r="BJ97" s="8">
        <f t="shared" si="52"/>
        <v>26.99</v>
      </c>
      <c r="BL97" s="8">
        <f t="shared" si="53"/>
        <v>26.03</v>
      </c>
      <c r="BM97" s="8">
        <f t="shared" si="54"/>
        <v>25.48</v>
      </c>
      <c r="BN97" s="8">
        <f t="shared" si="55"/>
        <v>26.99</v>
      </c>
      <c r="BO97" s="8">
        <f t="shared" si="56"/>
        <v>26.99</v>
      </c>
      <c r="BP97" s="139">
        <f t="shared" si="57"/>
        <v>-0.9599999999999973</v>
      </c>
      <c r="BQ97" s="139">
        <f t="shared" si="58"/>
        <v>-1.509999999999998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980</v>
      </c>
      <c r="G98" s="16">
        <f>'[3]16'!G100</f>
        <v>0</v>
      </c>
      <c r="H98" s="17">
        <f t="shared" si="59"/>
        <v>1300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26.03</v>
      </c>
      <c r="AU98" s="8">
        <v>25.48</v>
      </c>
      <c r="AW98" s="198">
        <v>26.99</v>
      </c>
      <c r="AX98" s="198">
        <v>0</v>
      </c>
      <c r="AY98" s="198">
        <v>0</v>
      </c>
      <c r="AZ98" s="198"/>
      <c r="BA98" s="198"/>
      <c r="BB98" s="198"/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/>
      <c r="BH98" s="198"/>
      <c r="BI98" s="198"/>
      <c r="BJ98" s="8">
        <f t="shared" si="52"/>
        <v>26.99</v>
      </c>
      <c r="BL98" s="8">
        <f t="shared" si="53"/>
        <v>26.03</v>
      </c>
      <c r="BM98" s="8">
        <f t="shared" si="54"/>
        <v>25.48</v>
      </c>
      <c r="BN98" s="8">
        <f t="shared" si="55"/>
        <v>26.99</v>
      </c>
      <c r="BO98" s="8">
        <f t="shared" si="56"/>
        <v>26.99</v>
      </c>
      <c r="BP98" s="139">
        <f t="shared" si="57"/>
        <v>-0.9599999999999973</v>
      </c>
      <c r="BQ98" s="139">
        <f t="shared" si="58"/>
        <v>-1.509999999999998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0.67947249999999937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0.67947249999999937</v>
      </c>
      <c r="AE99" s="15">
        <f t="shared" si="62"/>
        <v>0.66022499999999973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0.66022499999999973</v>
      </c>
      <c r="AL99" s="15">
        <f t="shared" si="62"/>
        <v>5.1403025000000069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5.1403025000000069</v>
      </c>
      <c r="AS99" s="15">
        <f t="shared" si="62"/>
        <v>0</v>
      </c>
      <c r="AT99" s="15">
        <f t="shared" si="62"/>
        <v>0.65529250000000028</v>
      </c>
      <c r="AU99" s="15">
        <f t="shared" si="62"/>
        <v>0.6323949999999996</v>
      </c>
      <c r="AV99" s="15">
        <f t="shared" si="62"/>
        <v>0</v>
      </c>
      <c r="AW99" s="15">
        <f t="shared" si="62"/>
        <v>0.67947249999999937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0.67947249999999937</v>
      </c>
      <c r="BD99" s="15">
        <f t="shared" si="62"/>
        <v>0.66022499999999973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0.66022499999999973</v>
      </c>
      <c r="BK99" s="15"/>
      <c r="BL99" s="15">
        <f t="shared" si="63"/>
        <v>0.65529250000000028</v>
      </c>
      <c r="BM99" s="15">
        <f t="shared" si="63"/>
        <v>0.6323949999999996</v>
      </c>
      <c r="BN99" s="15">
        <f t="shared" si="63"/>
        <v>0.67947249999999937</v>
      </c>
      <c r="BO99" s="15">
        <f t="shared" si="63"/>
        <v>0.66022499999999973</v>
      </c>
      <c r="BP99" s="15">
        <f t="shared" si="63"/>
        <v>-2.4179999999999927E-2</v>
      </c>
      <c r="BQ99" s="15">
        <f t="shared" si="63"/>
        <v>-2.7829999999999914E-2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2.08</v>
      </c>
      <c r="M3">
        <f>TPDDL_EOD!AA3+TPDDL_EOD!AB3</f>
        <v>10.88</v>
      </c>
      <c r="N3">
        <f t="shared" ref="N3:N66" si="0">SUM(I3:M3)</f>
        <v>36.53</v>
      </c>
      <c r="O3" s="112">
        <f t="shared" ref="O3:O66" si="1">G3-N3</f>
        <v>7.0000000000000284E-2</v>
      </c>
      <c r="P3">
        <v>15.259184232137969</v>
      </c>
      <c r="Q3">
        <v>8.3559813851628792</v>
      </c>
      <c r="R3">
        <v>0</v>
      </c>
      <c r="S3">
        <v>2.0839857651245555</v>
      </c>
      <c r="T3">
        <v>10.900848617574598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2.08</v>
      </c>
      <c r="M4">
        <f>TPDDL_EOD!AA4+TPDDL_EOD!AB4</f>
        <v>10.88</v>
      </c>
      <c r="N4">
        <f t="shared" si="0"/>
        <v>36.53</v>
      </c>
      <c r="O4" s="112">
        <f t="shared" si="1"/>
        <v>7.0000000000000284E-2</v>
      </c>
      <c r="P4">
        <v>15.259184232137969</v>
      </c>
      <c r="Q4">
        <v>8.3559813851628792</v>
      </c>
      <c r="R4">
        <v>0</v>
      </c>
      <c r="S4">
        <v>2.0839857651245555</v>
      </c>
      <c r="T4">
        <v>10.900848617574598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2.08</v>
      </c>
      <c r="M5">
        <f>TPDDL_EOD!AA5+TPDDL_EOD!AB5</f>
        <v>10.88</v>
      </c>
      <c r="N5">
        <f t="shared" si="0"/>
        <v>36.53</v>
      </c>
      <c r="O5" s="112">
        <f t="shared" si="1"/>
        <v>7.0000000000000284E-2</v>
      </c>
      <c r="P5">
        <v>15.259184232137969</v>
      </c>
      <c r="Q5">
        <v>8.3559813851628792</v>
      </c>
      <c r="R5">
        <v>0</v>
      </c>
      <c r="S5">
        <v>2.0839857651245555</v>
      </c>
      <c r="T5">
        <v>10.900848617574598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2.08</v>
      </c>
      <c r="M6">
        <f>TPDDL_EOD!AA6+TPDDL_EOD!AB6</f>
        <v>10.88</v>
      </c>
      <c r="N6">
        <f t="shared" si="0"/>
        <v>36.53</v>
      </c>
      <c r="O6" s="112">
        <f t="shared" si="1"/>
        <v>7.0000000000000284E-2</v>
      </c>
      <c r="P6">
        <v>15.259184232137969</v>
      </c>
      <c r="Q6">
        <v>8.3559813851628792</v>
      </c>
      <c r="R6">
        <v>0</v>
      </c>
      <c r="S6">
        <v>2.0839857651245555</v>
      </c>
      <c r="T6">
        <v>10.900848617574598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2.08</v>
      </c>
      <c r="M7">
        <f>TPDDL_EOD!AA7+TPDDL_EOD!AB7</f>
        <v>10.88</v>
      </c>
      <c r="N7">
        <f t="shared" si="0"/>
        <v>36.53</v>
      </c>
      <c r="O7" s="112">
        <f t="shared" si="1"/>
        <v>7.0000000000000284E-2</v>
      </c>
      <c r="P7">
        <v>15.259184232137969</v>
      </c>
      <c r="Q7">
        <v>8.3559813851628792</v>
      </c>
      <c r="R7">
        <v>0</v>
      </c>
      <c r="S7">
        <v>2.0839857651245555</v>
      </c>
      <c r="T7">
        <v>10.900848617574598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2.08</v>
      </c>
      <c r="M8">
        <f>TPDDL_EOD!AA8+TPDDL_EOD!AB8</f>
        <v>10.88</v>
      </c>
      <c r="N8">
        <f t="shared" si="0"/>
        <v>36.53</v>
      </c>
      <c r="O8" s="112">
        <f t="shared" si="1"/>
        <v>7.0000000000000284E-2</v>
      </c>
      <c r="P8">
        <v>15.259184232137969</v>
      </c>
      <c r="Q8">
        <v>8.3559813851628792</v>
      </c>
      <c r="R8">
        <v>0</v>
      </c>
      <c r="S8">
        <v>2.0839857651245555</v>
      </c>
      <c r="T8">
        <v>10.900848617574598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2.08</v>
      </c>
      <c r="M9">
        <f>TPDDL_EOD!AA9+TPDDL_EOD!AB9</f>
        <v>10.88</v>
      </c>
      <c r="N9">
        <f t="shared" si="0"/>
        <v>36.53</v>
      </c>
      <c r="O9" s="112">
        <f t="shared" si="1"/>
        <v>7.0000000000000284E-2</v>
      </c>
      <c r="P9">
        <v>15.259184232137969</v>
      </c>
      <c r="Q9">
        <v>8.3559813851628792</v>
      </c>
      <c r="R9">
        <v>0</v>
      </c>
      <c r="S9">
        <v>2.0839857651245555</v>
      </c>
      <c r="T9">
        <v>10.900848617574598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2.08</v>
      </c>
      <c r="M10">
        <f>TPDDL_EOD!AA10+TPDDL_EOD!AB10</f>
        <v>10.88</v>
      </c>
      <c r="N10">
        <f t="shared" si="0"/>
        <v>36.53</v>
      </c>
      <c r="O10" s="112">
        <f t="shared" si="1"/>
        <v>7.0000000000000284E-2</v>
      </c>
      <c r="P10">
        <v>15.259184232137969</v>
      </c>
      <c r="Q10">
        <v>8.3559813851628792</v>
      </c>
      <c r="R10">
        <v>0</v>
      </c>
      <c r="S10">
        <v>2.0839857651245555</v>
      </c>
      <c r="T10">
        <v>10.900848617574598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15.23</v>
      </c>
      <c r="J11">
        <f>BYPL_EOD!AA11+BYPL_EOD!AB11</f>
        <v>8.34</v>
      </c>
      <c r="K11">
        <f>MES_EOD!AA11+MES_EOD!AB11</f>
        <v>0</v>
      </c>
      <c r="L11">
        <f>NDMC_EOD!AA11+NDMC_EOD!AB11</f>
        <v>2.08</v>
      </c>
      <c r="M11">
        <f>TPDDL_EOD!AA11+TPDDL_EOD!AB11</f>
        <v>10.88</v>
      </c>
      <c r="N11">
        <f t="shared" si="0"/>
        <v>36.53</v>
      </c>
      <c r="O11" s="112">
        <f t="shared" si="1"/>
        <v>7.0000000000000284E-2</v>
      </c>
      <c r="P11">
        <v>15.259184232137969</v>
      </c>
      <c r="Q11">
        <v>8.3559813851628792</v>
      </c>
      <c r="R11">
        <v>0</v>
      </c>
      <c r="S11">
        <v>2.0839857651245555</v>
      </c>
      <c r="T11">
        <v>10.900848617574598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15.23</v>
      </c>
      <c r="J12">
        <f>BYPL_EOD!AA12+BYPL_EOD!AB12</f>
        <v>8.34</v>
      </c>
      <c r="K12">
        <f>MES_EOD!AA12+MES_EOD!AB12</f>
        <v>0</v>
      </c>
      <c r="L12">
        <f>NDMC_EOD!AA12+NDMC_EOD!AB12</f>
        <v>2.08</v>
      </c>
      <c r="M12">
        <f>TPDDL_EOD!AA12+TPDDL_EOD!AB12</f>
        <v>10.88</v>
      </c>
      <c r="N12">
        <f t="shared" si="0"/>
        <v>36.53</v>
      </c>
      <c r="O12" s="112">
        <f t="shared" si="1"/>
        <v>7.0000000000000284E-2</v>
      </c>
      <c r="P12">
        <v>15.259184232137969</v>
      </c>
      <c r="Q12">
        <v>8.3559813851628792</v>
      </c>
      <c r="R12">
        <v>0</v>
      </c>
      <c r="S12">
        <v>2.0839857651245555</v>
      </c>
      <c r="T12">
        <v>10.900848617574598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15.23</v>
      </c>
      <c r="J13">
        <f>BYPL_EOD!AA13+BYPL_EOD!AB13</f>
        <v>8.34</v>
      </c>
      <c r="K13">
        <f>MES_EOD!AA13+MES_EOD!AB13</f>
        <v>0</v>
      </c>
      <c r="L13">
        <f>NDMC_EOD!AA13+NDMC_EOD!AB13</f>
        <v>2.08</v>
      </c>
      <c r="M13">
        <f>TPDDL_EOD!AA13+TPDDL_EOD!AB13</f>
        <v>10.88</v>
      </c>
      <c r="N13">
        <f t="shared" si="0"/>
        <v>36.53</v>
      </c>
      <c r="O13" s="112">
        <f t="shared" si="1"/>
        <v>7.0000000000000284E-2</v>
      </c>
      <c r="P13">
        <v>15.259184232137969</v>
      </c>
      <c r="Q13">
        <v>8.3559813851628792</v>
      </c>
      <c r="R13">
        <v>0</v>
      </c>
      <c r="S13">
        <v>2.0839857651245555</v>
      </c>
      <c r="T13">
        <v>10.900848617574598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15.23</v>
      </c>
      <c r="J14">
        <f>BYPL_EOD!AA14+BYPL_EOD!AB14</f>
        <v>8.34</v>
      </c>
      <c r="K14">
        <f>MES_EOD!AA14+MES_EOD!AB14</f>
        <v>0</v>
      </c>
      <c r="L14">
        <f>NDMC_EOD!AA14+NDMC_EOD!AB14</f>
        <v>2.08</v>
      </c>
      <c r="M14">
        <f>TPDDL_EOD!AA14+TPDDL_EOD!AB14</f>
        <v>10.88</v>
      </c>
      <c r="N14">
        <f t="shared" si="0"/>
        <v>36.53</v>
      </c>
      <c r="O14" s="112">
        <f t="shared" si="1"/>
        <v>7.0000000000000284E-2</v>
      </c>
      <c r="P14">
        <v>15.259184232137969</v>
      </c>
      <c r="Q14">
        <v>8.3559813851628792</v>
      </c>
      <c r="R14">
        <v>0</v>
      </c>
      <c r="S14">
        <v>2.0839857651245555</v>
      </c>
      <c r="T14">
        <v>10.900848617574598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15.23</v>
      </c>
      <c r="J15">
        <f>BYPL_EOD!AA15+BYPL_EOD!AB15</f>
        <v>8.34</v>
      </c>
      <c r="K15">
        <f>MES_EOD!AA15+MES_EOD!AB15</f>
        <v>0</v>
      </c>
      <c r="L15">
        <f>NDMC_EOD!AA15+NDMC_EOD!AB15</f>
        <v>2.08</v>
      </c>
      <c r="M15">
        <f>TPDDL_EOD!AA15+TPDDL_EOD!AB15</f>
        <v>10.88</v>
      </c>
      <c r="N15">
        <f t="shared" si="0"/>
        <v>36.53</v>
      </c>
      <c r="O15" s="112">
        <f t="shared" si="1"/>
        <v>7.0000000000000284E-2</v>
      </c>
      <c r="P15">
        <v>15.259184232137969</v>
      </c>
      <c r="Q15">
        <v>8.3559813851628792</v>
      </c>
      <c r="R15">
        <v>0</v>
      </c>
      <c r="S15">
        <v>2.0839857651245555</v>
      </c>
      <c r="T15">
        <v>10.900848617574598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15.23</v>
      </c>
      <c r="J16">
        <f>BYPL_EOD!AA16+BYPL_EOD!AB16</f>
        <v>8.34</v>
      </c>
      <c r="K16">
        <f>MES_EOD!AA16+MES_EOD!AB16</f>
        <v>0</v>
      </c>
      <c r="L16">
        <f>NDMC_EOD!AA16+NDMC_EOD!AB16</f>
        <v>2.08</v>
      </c>
      <c r="M16">
        <f>TPDDL_EOD!AA16+TPDDL_EOD!AB16</f>
        <v>10.88</v>
      </c>
      <c r="N16">
        <f t="shared" si="0"/>
        <v>36.53</v>
      </c>
      <c r="O16" s="112">
        <f t="shared" si="1"/>
        <v>7.0000000000000284E-2</v>
      </c>
      <c r="P16">
        <v>15.259184232137969</v>
      </c>
      <c r="Q16">
        <v>8.3559813851628792</v>
      </c>
      <c r="R16">
        <v>0</v>
      </c>
      <c r="S16">
        <v>2.0839857651245555</v>
      </c>
      <c r="T16">
        <v>10.900848617574598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15.23</v>
      </c>
      <c r="J17">
        <f>BYPL_EOD!AA17+BYPL_EOD!AB17</f>
        <v>8.34</v>
      </c>
      <c r="K17">
        <f>MES_EOD!AA17+MES_EOD!AB17</f>
        <v>0</v>
      </c>
      <c r="L17">
        <f>NDMC_EOD!AA17+NDMC_EOD!AB17</f>
        <v>2.08</v>
      </c>
      <c r="M17">
        <f>TPDDL_EOD!AA17+TPDDL_EOD!AB17</f>
        <v>10.88</v>
      </c>
      <c r="N17">
        <f t="shared" si="0"/>
        <v>36.53</v>
      </c>
      <c r="O17" s="112">
        <f t="shared" si="1"/>
        <v>7.0000000000000284E-2</v>
      </c>
      <c r="P17">
        <v>15.259184232137969</v>
      </c>
      <c r="Q17">
        <v>8.3559813851628792</v>
      </c>
      <c r="R17">
        <v>0</v>
      </c>
      <c r="S17">
        <v>2.0839857651245555</v>
      </c>
      <c r="T17">
        <v>10.900848617574598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15.23</v>
      </c>
      <c r="J18">
        <f>BYPL_EOD!AA18+BYPL_EOD!AB18</f>
        <v>8.34</v>
      </c>
      <c r="K18">
        <f>MES_EOD!AA18+MES_EOD!AB18</f>
        <v>0</v>
      </c>
      <c r="L18">
        <f>NDMC_EOD!AA18+NDMC_EOD!AB18</f>
        <v>2.08</v>
      </c>
      <c r="M18">
        <f>TPDDL_EOD!AA18+TPDDL_EOD!AB18</f>
        <v>10.88</v>
      </c>
      <c r="N18">
        <f t="shared" si="0"/>
        <v>36.53</v>
      </c>
      <c r="O18" s="112">
        <f t="shared" si="1"/>
        <v>7.0000000000000284E-2</v>
      </c>
      <c r="P18">
        <v>15.259184232137969</v>
      </c>
      <c r="Q18">
        <v>8.3559813851628792</v>
      </c>
      <c r="R18">
        <v>0</v>
      </c>
      <c r="S18">
        <v>2.0839857651245555</v>
      </c>
      <c r="T18">
        <v>10.900848617574598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15.23</v>
      </c>
      <c r="J19">
        <f>BYPL_EOD!AA19+BYPL_EOD!AB19</f>
        <v>8.34</v>
      </c>
      <c r="K19">
        <f>MES_EOD!AA19+MES_EOD!AB19</f>
        <v>0</v>
      </c>
      <c r="L19">
        <f>NDMC_EOD!AA19+NDMC_EOD!AB19</f>
        <v>2.08</v>
      </c>
      <c r="M19">
        <f>TPDDL_EOD!AA19+TPDDL_EOD!AB19</f>
        <v>10.88</v>
      </c>
      <c r="N19">
        <f t="shared" si="0"/>
        <v>36.53</v>
      </c>
      <c r="O19" s="112">
        <f t="shared" si="1"/>
        <v>7.0000000000000284E-2</v>
      </c>
      <c r="P19">
        <v>15.259184232137969</v>
      </c>
      <c r="Q19">
        <v>8.3559813851628792</v>
      </c>
      <c r="R19">
        <v>0</v>
      </c>
      <c r="S19">
        <v>2.0839857651245555</v>
      </c>
      <c r="T19">
        <v>10.900848617574598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15.23</v>
      </c>
      <c r="J20">
        <f>BYPL_EOD!AA20+BYPL_EOD!AB20</f>
        <v>8.34</v>
      </c>
      <c r="K20">
        <f>MES_EOD!AA20+MES_EOD!AB20</f>
        <v>0</v>
      </c>
      <c r="L20">
        <f>NDMC_EOD!AA20+NDMC_EOD!AB20</f>
        <v>2.08</v>
      </c>
      <c r="M20">
        <f>TPDDL_EOD!AA20+TPDDL_EOD!AB20</f>
        <v>10.88</v>
      </c>
      <c r="N20">
        <f t="shared" si="0"/>
        <v>36.53</v>
      </c>
      <c r="O20" s="112">
        <f t="shared" si="1"/>
        <v>7.0000000000000284E-2</v>
      </c>
      <c r="P20">
        <v>15.259184232137969</v>
      </c>
      <c r="Q20">
        <v>8.3559813851628792</v>
      </c>
      <c r="R20">
        <v>0</v>
      </c>
      <c r="S20">
        <v>2.0839857651245555</v>
      </c>
      <c r="T20">
        <v>10.900848617574598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15.23</v>
      </c>
      <c r="J21">
        <f>BYPL_EOD!AA21+BYPL_EOD!AB21</f>
        <v>8.34</v>
      </c>
      <c r="K21">
        <f>MES_EOD!AA21+MES_EOD!AB21</f>
        <v>0</v>
      </c>
      <c r="L21">
        <f>NDMC_EOD!AA21+NDMC_EOD!AB21</f>
        <v>2.08</v>
      </c>
      <c r="M21">
        <f>TPDDL_EOD!AA21+TPDDL_EOD!AB21</f>
        <v>10.88</v>
      </c>
      <c r="N21">
        <f t="shared" si="0"/>
        <v>36.53</v>
      </c>
      <c r="O21" s="112">
        <f t="shared" si="1"/>
        <v>7.0000000000000284E-2</v>
      </c>
      <c r="P21">
        <v>15.259184232137969</v>
      </c>
      <c r="Q21">
        <v>8.3559813851628792</v>
      </c>
      <c r="R21">
        <v>0</v>
      </c>
      <c r="S21">
        <v>2.0839857651245555</v>
      </c>
      <c r="T21">
        <v>10.900848617574598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14.79</v>
      </c>
      <c r="J22">
        <f>BYPL_EOD!AA22+BYPL_EOD!AB22</f>
        <v>8.1</v>
      </c>
      <c r="K22">
        <f>MES_EOD!AA22+MES_EOD!AB22</f>
        <v>0</v>
      </c>
      <c r="L22">
        <f>NDMC_EOD!AA22+NDMC_EOD!AB22</f>
        <v>2.08</v>
      </c>
      <c r="M22">
        <f>TPDDL_EOD!AA22+TPDDL_EOD!AB22</f>
        <v>10.57</v>
      </c>
      <c r="N22">
        <f t="shared" si="0"/>
        <v>35.54</v>
      </c>
      <c r="O22" s="112">
        <f t="shared" si="1"/>
        <v>6.0000000000002274E-2</v>
      </c>
      <c r="P22">
        <v>14.81496904895892</v>
      </c>
      <c r="Q22">
        <v>8.1136747326955536</v>
      </c>
      <c r="R22">
        <v>0</v>
      </c>
      <c r="S22">
        <v>2.0835115362971304</v>
      </c>
      <c r="T22">
        <v>10.587844682048397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14.79</v>
      </c>
      <c r="J23">
        <f>BYPL_EOD!AA23+BYPL_EOD!AB23</f>
        <v>8.1</v>
      </c>
      <c r="K23">
        <f>MES_EOD!AA23+MES_EOD!AB23</f>
        <v>0</v>
      </c>
      <c r="L23">
        <f>NDMC_EOD!AA23+NDMC_EOD!AB23</f>
        <v>2.08</v>
      </c>
      <c r="M23">
        <f>TPDDL_EOD!AA23+TPDDL_EOD!AB23</f>
        <v>10.57</v>
      </c>
      <c r="N23">
        <f t="shared" si="0"/>
        <v>35.54</v>
      </c>
      <c r="O23" s="112">
        <f t="shared" si="1"/>
        <v>6.0000000000002274E-2</v>
      </c>
      <c r="P23">
        <v>14.81496904895892</v>
      </c>
      <c r="Q23">
        <v>8.1136747326955536</v>
      </c>
      <c r="R23">
        <v>0</v>
      </c>
      <c r="S23">
        <v>2.0835115362971304</v>
      </c>
      <c r="T23">
        <v>10.587844682048397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14.79</v>
      </c>
      <c r="J24">
        <f>BYPL_EOD!AA24+BYPL_EOD!AB24</f>
        <v>8.1</v>
      </c>
      <c r="K24">
        <f>MES_EOD!AA24+MES_EOD!AB24</f>
        <v>0</v>
      </c>
      <c r="L24">
        <f>NDMC_EOD!AA24+NDMC_EOD!AB24</f>
        <v>2.08</v>
      </c>
      <c r="M24">
        <f>TPDDL_EOD!AA24+TPDDL_EOD!AB24</f>
        <v>10.57</v>
      </c>
      <c r="N24">
        <f t="shared" si="0"/>
        <v>35.54</v>
      </c>
      <c r="O24" s="112">
        <f t="shared" si="1"/>
        <v>6.0000000000002274E-2</v>
      </c>
      <c r="P24">
        <v>14.81496904895892</v>
      </c>
      <c r="Q24">
        <v>8.1136747326955536</v>
      </c>
      <c r="R24">
        <v>0</v>
      </c>
      <c r="S24">
        <v>2.0835115362971304</v>
      </c>
      <c r="T24">
        <v>10.587844682048397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14.79</v>
      </c>
      <c r="J25">
        <f>BYPL_EOD!AA25+BYPL_EOD!AB25</f>
        <v>8.1</v>
      </c>
      <c r="K25">
        <f>MES_EOD!AA25+MES_EOD!AB25</f>
        <v>0</v>
      </c>
      <c r="L25">
        <f>NDMC_EOD!AA25+NDMC_EOD!AB25</f>
        <v>2.08</v>
      </c>
      <c r="M25">
        <f>TPDDL_EOD!AA25+TPDDL_EOD!AB25</f>
        <v>10.57</v>
      </c>
      <c r="N25">
        <f t="shared" si="0"/>
        <v>35.54</v>
      </c>
      <c r="O25" s="112">
        <f t="shared" si="1"/>
        <v>6.0000000000002274E-2</v>
      </c>
      <c r="P25">
        <v>14.81496904895892</v>
      </c>
      <c r="Q25">
        <v>8.1136747326955536</v>
      </c>
      <c r="R25">
        <v>0</v>
      </c>
      <c r="S25">
        <v>2.0835115362971304</v>
      </c>
      <c r="T25">
        <v>10.587844682048397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14.79</v>
      </c>
      <c r="J26">
        <f>BYPL_EOD!AA26+BYPL_EOD!AB26</f>
        <v>8.1</v>
      </c>
      <c r="K26">
        <f>MES_EOD!AA26+MES_EOD!AB26</f>
        <v>0</v>
      </c>
      <c r="L26">
        <f>NDMC_EOD!AA26+NDMC_EOD!AB26</f>
        <v>2.08</v>
      </c>
      <c r="M26">
        <f>TPDDL_EOD!AA26+TPDDL_EOD!AB26</f>
        <v>10.57</v>
      </c>
      <c r="N26">
        <f t="shared" si="0"/>
        <v>35.54</v>
      </c>
      <c r="O26" s="112">
        <f t="shared" si="1"/>
        <v>6.0000000000002274E-2</v>
      </c>
      <c r="P26">
        <v>14.81496904895892</v>
      </c>
      <c r="Q26">
        <v>8.1136747326955536</v>
      </c>
      <c r="R26">
        <v>0</v>
      </c>
      <c r="S26">
        <v>2.0835115362971304</v>
      </c>
      <c r="T26">
        <v>10.587844682048397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2.08</v>
      </c>
      <c r="M27">
        <f>TPDDL_EOD!AA27+TPDDL_EOD!AB27</f>
        <v>10.88</v>
      </c>
      <c r="N27">
        <f t="shared" si="0"/>
        <v>36.53</v>
      </c>
      <c r="O27" s="112">
        <f t="shared" si="1"/>
        <v>7.0000000000000284E-2</v>
      </c>
      <c r="P27">
        <v>15.259184232137969</v>
      </c>
      <c r="Q27">
        <v>8.3559813851628792</v>
      </c>
      <c r="R27">
        <v>0</v>
      </c>
      <c r="S27">
        <v>2.0839857651245555</v>
      </c>
      <c r="T27">
        <v>10.900848617574598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2.08</v>
      </c>
      <c r="M28">
        <f>TPDDL_EOD!AA28+TPDDL_EOD!AB28</f>
        <v>10.88</v>
      </c>
      <c r="N28">
        <f t="shared" si="0"/>
        <v>36.53</v>
      </c>
      <c r="O28" s="112">
        <f t="shared" si="1"/>
        <v>7.0000000000000284E-2</v>
      </c>
      <c r="P28">
        <v>15.259184232137969</v>
      </c>
      <c r="Q28">
        <v>8.3559813851628792</v>
      </c>
      <c r="R28">
        <v>0</v>
      </c>
      <c r="S28">
        <v>2.0839857651245555</v>
      </c>
      <c r="T28">
        <v>10.900848617574598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2.08</v>
      </c>
      <c r="M29">
        <f>TPDDL_EOD!AA29+TPDDL_EOD!AB29</f>
        <v>10.88</v>
      </c>
      <c r="N29">
        <f t="shared" si="0"/>
        <v>36.53</v>
      </c>
      <c r="O29" s="112">
        <f t="shared" si="1"/>
        <v>7.0000000000000284E-2</v>
      </c>
      <c r="P29">
        <v>15.259184232137969</v>
      </c>
      <c r="Q29">
        <v>8.3559813851628792</v>
      </c>
      <c r="R29">
        <v>0</v>
      </c>
      <c r="S29">
        <v>2.0839857651245555</v>
      </c>
      <c r="T29">
        <v>10.900848617574598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2.08</v>
      </c>
      <c r="M30">
        <f>TPDDL_EOD!AA30+TPDDL_EOD!AB30</f>
        <v>10.88</v>
      </c>
      <c r="N30">
        <f t="shared" si="0"/>
        <v>36.53</v>
      </c>
      <c r="O30" s="112">
        <f t="shared" si="1"/>
        <v>7.0000000000000284E-2</v>
      </c>
      <c r="P30">
        <v>15.259184232137969</v>
      </c>
      <c r="Q30">
        <v>8.3559813851628792</v>
      </c>
      <c r="R30">
        <v>0</v>
      </c>
      <c r="S30">
        <v>2.0839857651245555</v>
      </c>
      <c r="T30">
        <v>10.900848617574598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2.08</v>
      </c>
      <c r="M31">
        <f>TPDDL_EOD!AA31+TPDDL_EOD!AB31</f>
        <v>10.88</v>
      </c>
      <c r="N31">
        <f t="shared" si="0"/>
        <v>36.53</v>
      </c>
      <c r="O31" s="112">
        <f t="shared" si="1"/>
        <v>7.0000000000000284E-2</v>
      </c>
      <c r="P31">
        <v>15.259184232137969</v>
      </c>
      <c r="Q31">
        <v>8.3559813851628792</v>
      </c>
      <c r="R31">
        <v>0</v>
      </c>
      <c r="S31">
        <v>2.0839857651245555</v>
      </c>
      <c r="T31">
        <v>10.900848617574598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2.08</v>
      </c>
      <c r="M32">
        <f>TPDDL_EOD!AA32+TPDDL_EOD!AB32</f>
        <v>10.88</v>
      </c>
      <c r="N32">
        <f t="shared" si="0"/>
        <v>36.53</v>
      </c>
      <c r="O32" s="112">
        <f t="shared" si="1"/>
        <v>7.0000000000000284E-2</v>
      </c>
      <c r="P32">
        <v>15.259184232137969</v>
      </c>
      <c r="Q32">
        <v>8.3559813851628792</v>
      </c>
      <c r="R32">
        <v>0</v>
      </c>
      <c r="S32">
        <v>2.0839857651245555</v>
      </c>
      <c r="T32">
        <v>10.900848617574598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2.08</v>
      </c>
      <c r="M33">
        <f>TPDDL_EOD!AA33+TPDDL_EOD!AB33</f>
        <v>10.88</v>
      </c>
      <c r="N33">
        <f t="shared" si="0"/>
        <v>36.53</v>
      </c>
      <c r="O33" s="112">
        <f t="shared" si="1"/>
        <v>7.0000000000000284E-2</v>
      </c>
      <c r="P33">
        <v>15.259184232137969</v>
      </c>
      <c r="Q33">
        <v>8.3559813851628792</v>
      </c>
      <c r="R33">
        <v>0</v>
      </c>
      <c r="S33">
        <v>2.0839857651245555</v>
      </c>
      <c r="T33">
        <v>10.900848617574598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2.08</v>
      </c>
      <c r="M34">
        <f>TPDDL_EOD!AA34+TPDDL_EOD!AB34</f>
        <v>10.88</v>
      </c>
      <c r="N34">
        <f t="shared" si="0"/>
        <v>36.53</v>
      </c>
      <c r="O34" s="112">
        <f t="shared" si="1"/>
        <v>7.0000000000000284E-2</v>
      </c>
      <c r="P34">
        <v>15.259184232137969</v>
      </c>
      <c r="Q34">
        <v>8.3559813851628792</v>
      </c>
      <c r="R34">
        <v>0</v>
      </c>
      <c r="S34">
        <v>2.0839857651245555</v>
      </c>
      <c r="T34">
        <v>10.900848617574598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2.08</v>
      </c>
      <c r="M35">
        <f>TPDDL_EOD!AA35+TPDDL_EOD!AB35</f>
        <v>10.88</v>
      </c>
      <c r="N35">
        <f t="shared" si="0"/>
        <v>36.53</v>
      </c>
      <c r="O35" s="112">
        <f t="shared" si="1"/>
        <v>7.0000000000000284E-2</v>
      </c>
      <c r="P35">
        <v>15.259184232137969</v>
      </c>
      <c r="Q35">
        <v>8.3559813851628792</v>
      </c>
      <c r="R35">
        <v>0</v>
      </c>
      <c r="S35">
        <v>2.0839857651245555</v>
      </c>
      <c r="T35">
        <v>10.900848617574598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2.08</v>
      </c>
      <c r="M36">
        <f>TPDDL_EOD!AA36+TPDDL_EOD!AB36</f>
        <v>10.88</v>
      </c>
      <c r="N36">
        <f t="shared" si="0"/>
        <v>36.53</v>
      </c>
      <c r="O36" s="112">
        <f t="shared" si="1"/>
        <v>7.0000000000000284E-2</v>
      </c>
      <c r="P36">
        <v>15.259184232137969</v>
      </c>
      <c r="Q36">
        <v>8.3559813851628792</v>
      </c>
      <c r="R36">
        <v>0</v>
      </c>
      <c r="S36">
        <v>2.0839857651245555</v>
      </c>
      <c r="T36">
        <v>10.900848617574598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2.08</v>
      </c>
      <c r="M37">
        <f>TPDDL_EOD!AA37+TPDDL_EOD!AB37</f>
        <v>10.88</v>
      </c>
      <c r="N37">
        <f t="shared" si="0"/>
        <v>36.53</v>
      </c>
      <c r="O37" s="112">
        <f t="shared" si="1"/>
        <v>7.0000000000000284E-2</v>
      </c>
      <c r="P37">
        <v>15.259184232137969</v>
      </c>
      <c r="Q37">
        <v>8.3559813851628792</v>
      </c>
      <c r="R37">
        <v>0</v>
      </c>
      <c r="S37">
        <v>2.0839857651245555</v>
      </c>
      <c r="T37">
        <v>10.900848617574598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2.08</v>
      </c>
      <c r="M38">
        <f>TPDDL_EOD!AA38+TPDDL_EOD!AB38</f>
        <v>10.88</v>
      </c>
      <c r="N38">
        <f t="shared" si="0"/>
        <v>36.53</v>
      </c>
      <c r="O38" s="112">
        <f t="shared" si="1"/>
        <v>7.0000000000000284E-2</v>
      </c>
      <c r="P38">
        <v>15.259184232137969</v>
      </c>
      <c r="Q38">
        <v>8.3559813851628792</v>
      </c>
      <c r="R38">
        <v>0</v>
      </c>
      <c r="S38">
        <v>2.0839857651245555</v>
      </c>
      <c r="T38">
        <v>10.900848617574598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2.08</v>
      </c>
      <c r="M39">
        <f>TPDDL_EOD!AA39+TPDDL_EOD!AB39</f>
        <v>10.88</v>
      </c>
      <c r="N39">
        <f t="shared" si="0"/>
        <v>36.53</v>
      </c>
      <c r="O39" s="112">
        <f t="shared" si="1"/>
        <v>-0.23000000000000398</v>
      </c>
      <c r="P39">
        <v>15.134108951546672</v>
      </c>
      <c r="Q39">
        <v>8.2874897344648222</v>
      </c>
      <c r="R39">
        <v>0</v>
      </c>
      <c r="S39">
        <v>2.0669039145907471</v>
      </c>
      <c r="T39">
        <v>10.811497399397755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2.08</v>
      </c>
      <c r="M40">
        <f>TPDDL_EOD!AA40+TPDDL_EOD!AB40</f>
        <v>10.88</v>
      </c>
      <c r="N40">
        <f t="shared" si="0"/>
        <v>36.53</v>
      </c>
      <c r="O40" s="112">
        <f t="shared" si="1"/>
        <v>-0.23000000000000398</v>
      </c>
      <c r="P40">
        <v>15.134108951546672</v>
      </c>
      <c r="Q40">
        <v>8.2874897344648222</v>
      </c>
      <c r="R40">
        <v>0</v>
      </c>
      <c r="S40">
        <v>2.0669039145907471</v>
      </c>
      <c r="T40">
        <v>10.811497399397755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-0.23000000000000398</v>
      </c>
      <c r="P41">
        <v>15.134108951546672</v>
      </c>
      <c r="Q41">
        <v>8.2874897344648222</v>
      </c>
      <c r="R41">
        <v>0</v>
      </c>
      <c r="S41">
        <v>2.0669039145907471</v>
      </c>
      <c r="T41">
        <v>10.811497399397755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-0.23000000000000398</v>
      </c>
      <c r="P45">
        <v>15.134108951546672</v>
      </c>
      <c r="Q45">
        <v>8.2874897344648222</v>
      </c>
      <c r="R45">
        <v>0</v>
      </c>
      <c r="S45">
        <v>2.0669039145907471</v>
      </c>
      <c r="T45">
        <v>10.811497399397755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-0.23000000000000398</v>
      </c>
      <c r="P46">
        <v>15.134108951546672</v>
      </c>
      <c r="Q46">
        <v>8.2874897344648222</v>
      </c>
      <c r="R46">
        <v>0</v>
      </c>
      <c r="S46">
        <v>2.0669039145907471</v>
      </c>
      <c r="T46">
        <v>10.811497399397755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12"/>
      <c r="I47">
        <f>BRPL_EOD!AA47+BRPL_EOD!AB47</f>
        <v>14.26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10.19</v>
      </c>
      <c r="N47">
        <f t="shared" si="0"/>
        <v>34.529999999999994</v>
      </c>
      <c r="O47" s="112">
        <f t="shared" si="1"/>
        <v>-0.22999999999999687</v>
      </c>
      <c r="P47">
        <v>14.165015928178397</v>
      </c>
      <c r="Q47">
        <v>7.9467130031856366</v>
      </c>
      <c r="R47">
        <v>0</v>
      </c>
      <c r="S47">
        <v>2.0661453808282655</v>
      </c>
      <c r="T47">
        <v>10.122125687807705</v>
      </c>
      <c r="U47" s="114">
        <f t="shared" si="2"/>
        <v>34.300000000000004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12"/>
      <c r="I48">
        <f>BRPL_EOD!AA48+BRPL_EOD!AB48</f>
        <v>14.26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10.19</v>
      </c>
      <c r="N48">
        <f t="shared" si="0"/>
        <v>34.529999999999994</v>
      </c>
      <c r="O48" s="112">
        <f t="shared" si="1"/>
        <v>-0.22999999999999687</v>
      </c>
      <c r="P48">
        <v>14.165015928178397</v>
      </c>
      <c r="Q48">
        <v>7.9467130031856366</v>
      </c>
      <c r="R48">
        <v>0</v>
      </c>
      <c r="S48">
        <v>2.0661453808282655</v>
      </c>
      <c r="T48">
        <v>10.122125687807705</v>
      </c>
      <c r="U48" s="114">
        <f t="shared" si="2"/>
        <v>34.300000000000004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12"/>
      <c r="I49">
        <f>BRPL_EOD!AA49+BRPL_EOD!AB49</f>
        <v>14.26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10.19</v>
      </c>
      <c r="N49">
        <f t="shared" si="0"/>
        <v>34.529999999999994</v>
      </c>
      <c r="O49" s="112">
        <f t="shared" si="1"/>
        <v>-0.22999999999999687</v>
      </c>
      <c r="P49">
        <v>14.165015928178397</v>
      </c>
      <c r="Q49">
        <v>7.9467130031856366</v>
      </c>
      <c r="R49">
        <v>0</v>
      </c>
      <c r="S49">
        <v>2.0661453808282655</v>
      </c>
      <c r="T49">
        <v>10.122125687807705</v>
      </c>
      <c r="U49" s="114">
        <f t="shared" si="2"/>
        <v>34.300000000000004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13.45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33.53</v>
      </c>
      <c r="O50" s="112">
        <f t="shared" si="1"/>
        <v>-0.23000000000000398</v>
      </c>
      <c r="P50">
        <v>13.35773933790635</v>
      </c>
      <c r="Q50">
        <v>7.9451237697584247</v>
      </c>
      <c r="R50">
        <v>0</v>
      </c>
      <c r="S50">
        <v>2.0657321801371902</v>
      </c>
      <c r="T50">
        <v>9.9314047121980309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12"/>
      <c r="I51">
        <f>BRPL_EOD!AA51+BRPL_EOD!AB51</f>
        <v>13.45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33.53</v>
      </c>
      <c r="O51" s="112">
        <f t="shared" si="1"/>
        <v>-0.23000000000000398</v>
      </c>
      <c r="P51">
        <v>13.35773933790635</v>
      </c>
      <c r="Q51">
        <v>7.9451237697584247</v>
      </c>
      <c r="R51">
        <v>0</v>
      </c>
      <c r="S51">
        <v>2.0657321801371902</v>
      </c>
      <c r="T51">
        <v>9.9314047121980309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12"/>
      <c r="I52">
        <f>BRPL_EOD!AA52+BRPL_EOD!AB52</f>
        <v>13.45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33.53</v>
      </c>
      <c r="O52" s="112">
        <f t="shared" si="1"/>
        <v>-0.23000000000000398</v>
      </c>
      <c r="P52">
        <v>13.35773933790635</v>
      </c>
      <c r="Q52">
        <v>7.9451237697584247</v>
      </c>
      <c r="R52">
        <v>0</v>
      </c>
      <c r="S52">
        <v>2.0657321801371902</v>
      </c>
      <c r="T52">
        <v>9.9314047121980309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12"/>
      <c r="I53">
        <f>BRPL_EOD!AA53+BRPL_EOD!AB53</f>
        <v>13.45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33.53</v>
      </c>
      <c r="O53" s="112">
        <f t="shared" si="1"/>
        <v>-0.23000000000000398</v>
      </c>
      <c r="P53">
        <v>13.35773933790635</v>
      </c>
      <c r="Q53">
        <v>7.9451237697584247</v>
      </c>
      <c r="R53">
        <v>0</v>
      </c>
      <c r="S53">
        <v>2.0657321801371902</v>
      </c>
      <c r="T53">
        <v>9.9314047121980309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72</v>
      </c>
      <c r="G54">
        <f t="shared" si="5"/>
        <v>33.299999999999997</v>
      </c>
      <c r="H54" s="112"/>
      <c r="I54">
        <f>BRPL_EOD!AA54+BRPL_EOD!AB54</f>
        <v>13.45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33.53</v>
      </c>
      <c r="O54" s="112">
        <f t="shared" si="1"/>
        <v>-0.23000000000000398</v>
      </c>
      <c r="P54">
        <v>13.35773933790635</v>
      </c>
      <c r="Q54">
        <v>7.9451237697584247</v>
      </c>
      <c r="R54">
        <v>0</v>
      </c>
      <c r="S54">
        <v>2.0657321801371902</v>
      </c>
      <c r="T54">
        <v>9.9314047121980309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12"/>
      <c r="I55">
        <f>BRPL_EOD!AA55+BRPL_EOD!AB55</f>
        <v>13.45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33.53</v>
      </c>
      <c r="O55" s="112">
        <f t="shared" si="1"/>
        <v>-0.23000000000000398</v>
      </c>
      <c r="P55">
        <v>13.35773933790635</v>
      </c>
      <c r="Q55">
        <v>7.9451237697584247</v>
      </c>
      <c r="R55">
        <v>0</v>
      </c>
      <c r="S55">
        <v>2.0657321801371902</v>
      </c>
      <c r="T55">
        <v>9.9314047121980309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12"/>
      <c r="I56">
        <f>BRPL_EOD!AA56+BRPL_EOD!AB56</f>
        <v>13.45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33.53</v>
      </c>
      <c r="O56" s="112">
        <f t="shared" si="1"/>
        <v>-0.23000000000000398</v>
      </c>
      <c r="P56">
        <v>13.35773933790635</v>
      </c>
      <c r="Q56">
        <v>7.9451237697584247</v>
      </c>
      <c r="R56">
        <v>0</v>
      </c>
      <c r="S56">
        <v>2.0657321801371902</v>
      </c>
      <c r="T56">
        <v>9.9314047121980309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72</v>
      </c>
      <c r="G57">
        <f t="shared" si="5"/>
        <v>33.299999999999997</v>
      </c>
      <c r="H57" s="112"/>
      <c r="I57">
        <f>BRPL_EOD!AA57+BRPL_EOD!AB57</f>
        <v>13.45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33.53</v>
      </c>
      <c r="O57" s="112">
        <f t="shared" si="1"/>
        <v>-0.23000000000000398</v>
      </c>
      <c r="P57">
        <v>13.35773933790635</v>
      </c>
      <c r="Q57">
        <v>7.9451237697584247</v>
      </c>
      <c r="R57">
        <v>0</v>
      </c>
      <c r="S57">
        <v>2.0657321801371902</v>
      </c>
      <c r="T57">
        <v>9.9314047121980309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12"/>
      <c r="I58">
        <f>BRPL_EOD!AA58+BRPL_EOD!AB58</f>
        <v>13.45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33.53</v>
      </c>
      <c r="O58" s="112">
        <f t="shared" si="1"/>
        <v>-0.23000000000000398</v>
      </c>
      <c r="P58">
        <v>13.35773933790635</v>
      </c>
      <c r="Q58">
        <v>7.9451237697584247</v>
      </c>
      <c r="R58">
        <v>0</v>
      </c>
      <c r="S58">
        <v>2.0657321801371902</v>
      </c>
      <c r="T58">
        <v>9.9314047121980309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33.53</v>
      </c>
      <c r="O59" s="112">
        <f t="shared" si="1"/>
        <v>-0.23000000000000398</v>
      </c>
      <c r="P59">
        <v>13.35773933790635</v>
      </c>
      <c r="Q59">
        <v>7.9451237697584247</v>
      </c>
      <c r="R59">
        <v>0</v>
      </c>
      <c r="S59">
        <v>2.0657321801371902</v>
      </c>
      <c r="T59">
        <v>9.9314047121980309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33.53</v>
      </c>
      <c r="O60" s="112">
        <f t="shared" si="1"/>
        <v>-0.23000000000000398</v>
      </c>
      <c r="P60">
        <v>13.35773933790635</v>
      </c>
      <c r="Q60">
        <v>7.9451237697584247</v>
      </c>
      <c r="R60">
        <v>0</v>
      </c>
      <c r="S60">
        <v>2.0657321801371902</v>
      </c>
      <c r="T60">
        <v>9.9314047121980309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33.53</v>
      </c>
      <c r="O61" s="112">
        <f t="shared" si="1"/>
        <v>-0.23000000000000398</v>
      </c>
      <c r="P61">
        <v>13.35773933790635</v>
      </c>
      <c r="Q61">
        <v>7.9451237697584247</v>
      </c>
      <c r="R61">
        <v>0</v>
      </c>
      <c r="S61">
        <v>2.0657321801371902</v>
      </c>
      <c r="T61">
        <v>9.9314047121980309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14.79</v>
      </c>
      <c r="J62">
        <f>BYPL_EOD!AA62+BYPL_EOD!AB62</f>
        <v>8.1</v>
      </c>
      <c r="K62">
        <f>MES_EOD!AA62+MES_EOD!AB62</f>
        <v>0</v>
      </c>
      <c r="L62">
        <f>NDMC_EOD!AA62+NDMC_EOD!AB62</f>
        <v>2.08</v>
      </c>
      <c r="M62">
        <f>TPDDL_EOD!AA62+TPDDL_EOD!AB62</f>
        <v>10.57</v>
      </c>
      <c r="N62">
        <f t="shared" si="0"/>
        <v>35.54</v>
      </c>
      <c r="O62" s="112">
        <f t="shared" si="1"/>
        <v>-0.24000000000000199</v>
      </c>
      <c r="P62">
        <v>14.690123804164321</v>
      </c>
      <c r="Q62">
        <v>8.045301069217782</v>
      </c>
      <c r="R62">
        <v>0</v>
      </c>
      <c r="S62">
        <v>2.0659538548114802</v>
      </c>
      <c r="T62">
        <v>10.498621271806416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14.79</v>
      </c>
      <c r="J63">
        <f>BYPL_EOD!AA63+BYPL_EOD!AB63</f>
        <v>8.1</v>
      </c>
      <c r="K63">
        <f>MES_EOD!AA63+MES_EOD!AB63</f>
        <v>0</v>
      </c>
      <c r="L63">
        <f>NDMC_EOD!AA63+NDMC_EOD!AB63</f>
        <v>2.08</v>
      </c>
      <c r="M63">
        <f>TPDDL_EOD!AA63+TPDDL_EOD!AB63</f>
        <v>10.57</v>
      </c>
      <c r="N63">
        <f t="shared" si="0"/>
        <v>35.54</v>
      </c>
      <c r="O63" s="112">
        <f t="shared" si="1"/>
        <v>-0.24000000000000199</v>
      </c>
      <c r="P63">
        <v>14.690123804164321</v>
      </c>
      <c r="Q63">
        <v>8.045301069217782</v>
      </c>
      <c r="R63">
        <v>0</v>
      </c>
      <c r="S63">
        <v>2.0659538548114802</v>
      </c>
      <c r="T63">
        <v>10.498621271806416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14.79</v>
      </c>
      <c r="J64">
        <f>BYPL_EOD!AA64+BYPL_EOD!AB64</f>
        <v>8.1</v>
      </c>
      <c r="K64">
        <f>MES_EOD!AA64+MES_EOD!AB64</f>
        <v>0</v>
      </c>
      <c r="L64">
        <f>NDMC_EOD!AA64+NDMC_EOD!AB64</f>
        <v>2.08</v>
      </c>
      <c r="M64">
        <f>TPDDL_EOD!AA64+TPDDL_EOD!AB64</f>
        <v>10.57</v>
      </c>
      <c r="N64">
        <f t="shared" si="0"/>
        <v>35.54</v>
      </c>
      <c r="O64" s="112">
        <f t="shared" si="1"/>
        <v>-0.24000000000000199</v>
      </c>
      <c r="P64">
        <v>14.690123804164321</v>
      </c>
      <c r="Q64">
        <v>8.045301069217782</v>
      </c>
      <c r="R64">
        <v>0</v>
      </c>
      <c r="S64">
        <v>2.0659538548114802</v>
      </c>
      <c r="T64">
        <v>10.498621271806416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14.79</v>
      </c>
      <c r="J65">
        <f>BYPL_EOD!AA65+BYPL_EOD!AB65</f>
        <v>8.1</v>
      </c>
      <c r="K65">
        <f>MES_EOD!AA65+MES_EOD!AB65</f>
        <v>0</v>
      </c>
      <c r="L65">
        <f>NDMC_EOD!AA65+NDMC_EOD!AB65</f>
        <v>2.08</v>
      </c>
      <c r="M65">
        <f>TPDDL_EOD!AA65+TPDDL_EOD!AB65</f>
        <v>10.57</v>
      </c>
      <c r="N65">
        <f t="shared" si="0"/>
        <v>35.54</v>
      </c>
      <c r="O65" s="112">
        <f t="shared" si="1"/>
        <v>-0.24000000000000199</v>
      </c>
      <c r="P65">
        <v>14.690123804164321</v>
      </c>
      <c r="Q65">
        <v>8.045301069217782</v>
      </c>
      <c r="R65">
        <v>0</v>
      </c>
      <c r="S65">
        <v>2.0659538548114802</v>
      </c>
      <c r="T65">
        <v>10.498621271806416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14.79</v>
      </c>
      <c r="J66">
        <f>BYPL_EOD!AA66+BYPL_EOD!AB66</f>
        <v>8.1</v>
      </c>
      <c r="K66">
        <f>MES_EOD!AA66+MES_EOD!AB66</f>
        <v>0</v>
      </c>
      <c r="L66">
        <f>NDMC_EOD!AA66+NDMC_EOD!AB66</f>
        <v>2.08</v>
      </c>
      <c r="M66">
        <f>TPDDL_EOD!AA66+TPDDL_EOD!AB66</f>
        <v>10.57</v>
      </c>
      <c r="N66">
        <f t="shared" si="0"/>
        <v>35.54</v>
      </c>
      <c r="O66" s="112">
        <f t="shared" si="1"/>
        <v>-0.24000000000000199</v>
      </c>
      <c r="P66">
        <v>14.690123804164321</v>
      </c>
      <c r="Q66">
        <v>8.045301069217782</v>
      </c>
      <c r="R66">
        <v>0</v>
      </c>
      <c r="S66">
        <v>2.0659538548114802</v>
      </c>
      <c r="T66">
        <v>10.498621271806416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14.79</v>
      </c>
      <c r="J67">
        <f>BYPL_EOD!AA67+BYPL_EOD!AB67</f>
        <v>8.1</v>
      </c>
      <c r="K67">
        <f>MES_EOD!AA67+MES_EOD!AB67</f>
        <v>0</v>
      </c>
      <c r="L67">
        <f>NDMC_EOD!AA67+NDMC_EOD!AB67</f>
        <v>2.08</v>
      </c>
      <c r="M67">
        <f>TPDDL_EOD!AA67+TPDDL_EOD!AB67</f>
        <v>10.57</v>
      </c>
      <c r="N67">
        <f t="shared" ref="N67:N98" si="6">SUM(I67:M67)</f>
        <v>35.54</v>
      </c>
      <c r="O67" s="112">
        <f t="shared" ref="O67:O98" si="7">G67-N67</f>
        <v>-0.24000000000000199</v>
      </c>
      <c r="P67">
        <v>14.690123804164321</v>
      </c>
      <c r="Q67">
        <v>8.045301069217782</v>
      </c>
      <c r="R67">
        <v>0</v>
      </c>
      <c r="S67">
        <v>2.0659538548114802</v>
      </c>
      <c r="T67">
        <v>10.498621271806416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14.79</v>
      </c>
      <c r="J68">
        <f>BYPL_EOD!AA68+BYPL_EOD!AB68</f>
        <v>8.1</v>
      </c>
      <c r="K68">
        <f>MES_EOD!AA68+MES_EOD!AB68</f>
        <v>0</v>
      </c>
      <c r="L68">
        <f>NDMC_EOD!AA68+NDMC_EOD!AB68</f>
        <v>2.08</v>
      </c>
      <c r="M68">
        <f>TPDDL_EOD!AA68+TPDDL_EOD!AB68</f>
        <v>10.57</v>
      </c>
      <c r="N68">
        <f t="shared" si="6"/>
        <v>35.54</v>
      </c>
      <c r="O68" s="112">
        <f t="shared" si="7"/>
        <v>-0.24000000000000199</v>
      </c>
      <c r="P68">
        <v>14.690123804164321</v>
      </c>
      <c r="Q68">
        <v>8.045301069217782</v>
      </c>
      <c r="R68">
        <v>0</v>
      </c>
      <c r="S68">
        <v>2.0659538548114802</v>
      </c>
      <c r="T68">
        <v>10.498621271806416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14.79</v>
      </c>
      <c r="J69">
        <f>BYPL_EOD!AA69+BYPL_EOD!AB69</f>
        <v>8.1</v>
      </c>
      <c r="K69">
        <f>MES_EOD!AA69+MES_EOD!AB69</f>
        <v>0</v>
      </c>
      <c r="L69">
        <f>NDMC_EOD!AA69+NDMC_EOD!AB69</f>
        <v>2.08</v>
      </c>
      <c r="M69">
        <f>TPDDL_EOD!AA69+TPDDL_EOD!AB69</f>
        <v>10.57</v>
      </c>
      <c r="N69">
        <f t="shared" si="6"/>
        <v>35.54</v>
      </c>
      <c r="O69" s="112">
        <f t="shared" si="7"/>
        <v>-0.24000000000000199</v>
      </c>
      <c r="P69">
        <v>14.690123804164321</v>
      </c>
      <c r="Q69">
        <v>8.045301069217782</v>
      </c>
      <c r="R69">
        <v>0</v>
      </c>
      <c r="S69">
        <v>2.0659538548114802</v>
      </c>
      <c r="T69">
        <v>10.498621271806416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14.79</v>
      </c>
      <c r="J70">
        <f>BYPL_EOD!AA70+BYPL_EOD!AB70</f>
        <v>8.1</v>
      </c>
      <c r="K70">
        <f>MES_EOD!AA70+MES_EOD!AB70</f>
        <v>0</v>
      </c>
      <c r="L70">
        <f>NDMC_EOD!AA70+NDMC_EOD!AB70</f>
        <v>2.08</v>
      </c>
      <c r="M70">
        <f>TPDDL_EOD!AA70+TPDDL_EOD!AB70</f>
        <v>10.57</v>
      </c>
      <c r="N70">
        <f t="shared" si="6"/>
        <v>35.54</v>
      </c>
      <c r="O70" s="112">
        <f t="shared" si="7"/>
        <v>-0.24000000000000199</v>
      </c>
      <c r="P70">
        <v>14.690123804164321</v>
      </c>
      <c r="Q70">
        <v>8.045301069217782</v>
      </c>
      <c r="R70">
        <v>0</v>
      </c>
      <c r="S70">
        <v>2.0659538548114802</v>
      </c>
      <c r="T70">
        <v>10.498621271806416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15.23</v>
      </c>
      <c r="J71">
        <f>BYPL_EOD!AA71+BYPL_EOD!AB71</f>
        <v>8.34</v>
      </c>
      <c r="K71">
        <f>MES_EOD!AA71+MES_EOD!AB71</f>
        <v>0</v>
      </c>
      <c r="L71">
        <f>NDMC_EOD!AA71+NDMC_EOD!AB71</f>
        <v>2.08</v>
      </c>
      <c r="M71">
        <f>TPDDL_EOD!AA71+TPDDL_EOD!AB71</f>
        <v>10.88</v>
      </c>
      <c r="N71">
        <f t="shared" si="6"/>
        <v>36.53</v>
      </c>
      <c r="O71" s="112">
        <f t="shared" si="7"/>
        <v>-0.23000000000000398</v>
      </c>
      <c r="P71">
        <v>15.134108951546672</v>
      </c>
      <c r="Q71">
        <v>8.2874897344648222</v>
      </c>
      <c r="R71">
        <v>0</v>
      </c>
      <c r="S71">
        <v>2.0669039145907471</v>
      </c>
      <c r="T71">
        <v>10.811497399397755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15.23</v>
      </c>
      <c r="J72">
        <f>BYPL_EOD!AA72+BYPL_EOD!AB72</f>
        <v>8.34</v>
      </c>
      <c r="K72">
        <f>MES_EOD!AA72+MES_EOD!AB72</f>
        <v>0</v>
      </c>
      <c r="L72">
        <f>NDMC_EOD!AA72+NDMC_EOD!AB72</f>
        <v>2.08</v>
      </c>
      <c r="M72">
        <f>TPDDL_EOD!AA72+TPDDL_EOD!AB72</f>
        <v>10.88</v>
      </c>
      <c r="N72">
        <f t="shared" si="6"/>
        <v>36.53</v>
      </c>
      <c r="O72" s="112">
        <f t="shared" si="7"/>
        <v>-0.23000000000000398</v>
      </c>
      <c r="P72">
        <v>15.134108951546672</v>
      </c>
      <c r="Q72">
        <v>8.2874897344648222</v>
      </c>
      <c r="R72">
        <v>0</v>
      </c>
      <c r="S72">
        <v>2.0669039145907471</v>
      </c>
      <c r="T72">
        <v>10.811497399397755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15.23</v>
      </c>
      <c r="J73">
        <f>BYPL_EOD!AA73+BYPL_EOD!AB73</f>
        <v>8.34</v>
      </c>
      <c r="K73">
        <f>MES_EOD!AA73+MES_EOD!AB73</f>
        <v>0</v>
      </c>
      <c r="L73">
        <f>NDMC_EOD!AA73+NDMC_EOD!AB73</f>
        <v>2.08</v>
      </c>
      <c r="M73">
        <f>TPDDL_EOD!AA73+TPDDL_EOD!AB73</f>
        <v>10.88</v>
      </c>
      <c r="N73">
        <f t="shared" si="6"/>
        <v>36.53</v>
      </c>
      <c r="O73" s="112">
        <f t="shared" si="7"/>
        <v>-0.23000000000000398</v>
      </c>
      <c r="P73">
        <v>15.134108951546672</v>
      </c>
      <c r="Q73">
        <v>8.2874897344648222</v>
      </c>
      <c r="R73">
        <v>0</v>
      </c>
      <c r="S73">
        <v>2.0669039145907471</v>
      </c>
      <c r="T73">
        <v>10.811497399397755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15.23</v>
      </c>
      <c r="J74">
        <f>BYPL_EOD!AA74+BYPL_EOD!AB74</f>
        <v>8.34</v>
      </c>
      <c r="K74">
        <f>MES_EOD!AA74+MES_EOD!AB74</f>
        <v>0</v>
      </c>
      <c r="L74">
        <f>NDMC_EOD!AA74+NDMC_EOD!AB74</f>
        <v>2.08</v>
      </c>
      <c r="M74">
        <f>TPDDL_EOD!AA74+TPDDL_EOD!AB74</f>
        <v>10.88</v>
      </c>
      <c r="N74">
        <f t="shared" si="6"/>
        <v>36.53</v>
      </c>
      <c r="O74" s="112">
        <f t="shared" si="7"/>
        <v>-0.23000000000000398</v>
      </c>
      <c r="P74">
        <v>15.134108951546672</v>
      </c>
      <c r="Q74">
        <v>8.2874897344648222</v>
      </c>
      <c r="R74">
        <v>0</v>
      </c>
      <c r="S74">
        <v>2.0669039145907471</v>
      </c>
      <c r="T74">
        <v>10.811497399397755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37.130000000000003</v>
      </c>
      <c r="E95">
        <f>GT!N95</f>
        <v>0</v>
      </c>
      <c r="F95">
        <f t="shared" si="10"/>
        <v>72</v>
      </c>
      <c r="G95">
        <f t="shared" si="11"/>
        <v>37.130000000000003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-0.39999999999999858</v>
      </c>
      <c r="P95">
        <v>15.502986943778311</v>
      </c>
      <c r="Q95">
        <v>8.4885531574740209</v>
      </c>
      <c r="R95">
        <v>0</v>
      </c>
      <c r="S95">
        <v>2.0578310684785506</v>
      </c>
      <c r="T95">
        <v>11.080628830269118</v>
      </c>
      <c r="U95" s="114">
        <f t="shared" si="8"/>
        <v>37.130000000000003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37.130000000000003</v>
      </c>
      <c r="E96">
        <f>GT!N96</f>
        <v>0</v>
      </c>
      <c r="F96">
        <f t="shared" si="10"/>
        <v>72</v>
      </c>
      <c r="G96">
        <f t="shared" si="11"/>
        <v>37.130000000000003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-0.39999999999999858</v>
      </c>
      <c r="P96">
        <v>15.502986943778311</v>
      </c>
      <c r="Q96">
        <v>8.4885531574740209</v>
      </c>
      <c r="R96">
        <v>0</v>
      </c>
      <c r="S96">
        <v>2.0578310684785506</v>
      </c>
      <c r="T96">
        <v>11.080628830269118</v>
      </c>
      <c r="U96" s="114">
        <f t="shared" si="8"/>
        <v>37.130000000000003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37.130000000000003</v>
      </c>
      <c r="E97">
        <f>GT!N97</f>
        <v>0</v>
      </c>
      <c r="F97">
        <f t="shared" si="10"/>
        <v>72</v>
      </c>
      <c r="G97">
        <f t="shared" si="11"/>
        <v>37.130000000000003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-0.39999999999999858</v>
      </c>
      <c r="P97">
        <v>15.502986943778311</v>
      </c>
      <c r="Q97">
        <v>8.4885531574740209</v>
      </c>
      <c r="R97">
        <v>0</v>
      </c>
      <c r="S97">
        <v>2.0578310684785506</v>
      </c>
      <c r="T97">
        <v>11.080628830269118</v>
      </c>
      <c r="U97" s="114">
        <f t="shared" si="8"/>
        <v>37.130000000000003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37.130000000000003</v>
      </c>
      <c r="E98">
        <f>GT!N98</f>
        <v>0</v>
      </c>
      <c r="F98">
        <f t="shared" si="10"/>
        <v>72</v>
      </c>
      <c r="G98">
        <f t="shared" si="11"/>
        <v>37.130000000000003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-0.39999999999999858</v>
      </c>
      <c r="P98">
        <v>15.502986943778311</v>
      </c>
      <c r="Q98">
        <v>8.4885531574740209</v>
      </c>
      <c r="R98">
        <v>0</v>
      </c>
      <c r="S98">
        <v>2.0578310684785506</v>
      </c>
      <c r="T98">
        <v>11.080628830269118</v>
      </c>
      <c r="U98" s="114">
        <f t="shared" si="8"/>
        <v>37.130000000000003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0.86723000000000006</v>
      </c>
      <c r="E99" s="114">
        <f t="shared" si="12"/>
        <v>0</v>
      </c>
      <c r="F99" s="114">
        <f t="shared" si="12"/>
        <v>1.728</v>
      </c>
      <c r="G99" s="114">
        <f t="shared" si="12"/>
        <v>0.86723000000000006</v>
      </c>
      <c r="H99" s="114"/>
      <c r="I99" s="114">
        <f t="shared" si="12"/>
        <v>0.36055250000000055</v>
      </c>
      <c r="J99" s="114">
        <f t="shared" si="12"/>
        <v>0.19948500000000025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0.25879750000000029</v>
      </c>
      <c r="N99" s="114">
        <f t="shared" si="12"/>
        <v>0.86875500000000105</v>
      </c>
      <c r="O99" s="114">
        <f t="shared" si="12"/>
        <v>-1.5250000000000181E-3</v>
      </c>
      <c r="P99" s="114">
        <f t="shared" si="12"/>
        <v>0.35992859785210241</v>
      </c>
      <c r="Q99" s="114">
        <f t="shared" si="12"/>
        <v>0.19912932096636518</v>
      </c>
      <c r="R99" s="114">
        <f t="shared" si="12"/>
        <v>0</v>
      </c>
      <c r="S99" s="114">
        <f t="shared" si="12"/>
        <v>4.9828421476777296E-2</v>
      </c>
      <c r="T99" s="114">
        <f t="shared" si="12"/>
        <v>0.25834365970475487</v>
      </c>
      <c r="U99" s="114">
        <f t="shared" si="12"/>
        <v>0.86723000000000006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211.57999999999998</v>
      </c>
      <c r="E69">
        <f>BAWANA!AM69</f>
        <v>0</v>
      </c>
      <c r="F69">
        <f t="shared" si="11"/>
        <v>256</v>
      </c>
      <c r="G69">
        <f t="shared" si="12"/>
        <v>211.57999999999998</v>
      </c>
      <c r="H69" s="112"/>
      <c r="I69">
        <f>BRPL_EOD!AI69+BRPL_EOD!AJ69</f>
        <v>82.25</v>
      </c>
      <c r="J69">
        <f>BYPL_EOD!AI69+BYPL_EOD!AJ69</f>
        <v>47.56</v>
      </c>
      <c r="K69">
        <f>MES_EOD!AI69+MES_EOD!AJ69</f>
        <v>5</v>
      </c>
      <c r="L69">
        <f>NDMC_EOD!AI69+NDMC_EOD!AJ69</f>
        <v>19.28</v>
      </c>
      <c r="M69">
        <f>TPDDL_EOD!AI69+TPDDL_EOD!AJ69</f>
        <v>57.48</v>
      </c>
      <c r="N69">
        <f t="shared" si="7"/>
        <v>211.57</v>
      </c>
      <c r="O69" s="112">
        <f t="shared" si="8"/>
        <v>9.9999999999909051E-3</v>
      </c>
      <c r="P69">
        <v>82.253887602212032</v>
      </c>
      <c r="Q69">
        <v>47.562247955759325</v>
      </c>
      <c r="R69">
        <v>5.0002363284019475</v>
      </c>
      <c r="S69">
        <v>19.280911282317909</v>
      </c>
      <c r="T69">
        <v>57.482716831308778</v>
      </c>
      <c r="U69" s="114">
        <f t="shared" si="9"/>
        <v>211.57999999999998</v>
      </c>
      <c r="V69" s="112">
        <f t="shared" si="10"/>
        <v>0</v>
      </c>
      <c r="Y69">
        <f>BAWANA!AW69+BAWANA!AX69</f>
        <v>26.42</v>
      </c>
      <c r="Z69">
        <f>BAWANA!BD69+BAWANA!BE69</f>
        <v>32</v>
      </c>
      <c r="AA69">
        <f>BAWANA!X69+BAWANA!Y69</f>
        <v>26.42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211.57999999999998</v>
      </c>
      <c r="E70">
        <f>BAWANA!AM70</f>
        <v>0</v>
      </c>
      <c r="F70">
        <f t="shared" si="11"/>
        <v>256</v>
      </c>
      <c r="G70">
        <f t="shared" si="12"/>
        <v>211.57999999999998</v>
      </c>
      <c r="H70" s="112"/>
      <c r="I70">
        <f>BRPL_EOD!AI70+BRPL_EOD!AJ70</f>
        <v>82.25</v>
      </c>
      <c r="J70">
        <f>BYPL_EOD!AI70+BYPL_EOD!AJ70</f>
        <v>47.56</v>
      </c>
      <c r="K70">
        <f>MES_EOD!AI70+MES_EOD!AJ70</f>
        <v>5</v>
      </c>
      <c r="L70">
        <f>NDMC_EOD!AI70+NDMC_EOD!AJ70</f>
        <v>19.28</v>
      </c>
      <c r="M70">
        <f>TPDDL_EOD!AI70+TPDDL_EOD!AJ70</f>
        <v>57.48</v>
      </c>
      <c r="N70">
        <f t="shared" si="7"/>
        <v>211.57</v>
      </c>
      <c r="O70" s="112">
        <f t="shared" si="8"/>
        <v>9.9999999999909051E-3</v>
      </c>
      <c r="P70">
        <v>82.253887602212032</v>
      </c>
      <c r="Q70">
        <v>47.562247955759325</v>
      </c>
      <c r="R70">
        <v>5.0002363284019475</v>
      </c>
      <c r="S70">
        <v>19.280911282317909</v>
      </c>
      <c r="T70">
        <v>57.482716831308778</v>
      </c>
      <c r="U70" s="114">
        <f t="shared" si="9"/>
        <v>211.57999999999998</v>
      </c>
      <c r="V70" s="112">
        <f t="shared" si="10"/>
        <v>0</v>
      </c>
      <c r="Y70">
        <f>BAWANA!AW70+BAWANA!AX70</f>
        <v>26.42</v>
      </c>
      <c r="Z70">
        <f>BAWANA!BD70+BAWANA!BE70</f>
        <v>32</v>
      </c>
      <c r="AA70">
        <f>BAWANA!X70+BAWANA!Y70</f>
        <v>26.42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211.57999999999998</v>
      </c>
      <c r="E71">
        <f>BAWANA!AM71</f>
        <v>0</v>
      </c>
      <c r="F71">
        <f t="shared" si="11"/>
        <v>256</v>
      </c>
      <c r="G71">
        <f t="shared" si="12"/>
        <v>211.57999999999998</v>
      </c>
      <c r="H71" s="112"/>
      <c r="I71">
        <f>BRPL_EOD!AI71+BRPL_EOD!AJ71</f>
        <v>82.25</v>
      </c>
      <c r="J71">
        <f>BYPL_EOD!AI71+BYPL_EOD!AJ71</f>
        <v>47.56</v>
      </c>
      <c r="K71">
        <f>MES_EOD!AI71+MES_EOD!AJ71</f>
        <v>5</v>
      </c>
      <c r="L71">
        <f>NDMC_EOD!AI71+NDMC_EOD!AJ71</f>
        <v>19.28</v>
      </c>
      <c r="M71">
        <f>TPDDL_EOD!AI71+TPDDL_EOD!AJ71</f>
        <v>57.48</v>
      </c>
      <c r="N71">
        <f t="shared" si="7"/>
        <v>211.57</v>
      </c>
      <c r="O71" s="112">
        <f t="shared" si="8"/>
        <v>9.9999999999909051E-3</v>
      </c>
      <c r="P71">
        <v>82.253887602212032</v>
      </c>
      <c r="Q71">
        <v>47.562247955759325</v>
      </c>
      <c r="R71">
        <v>5.0002363284019475</v>
      </c>
      <c r="S71">
        <v>19.280911282317909</v>
      </c>
      <c r="T71">
        <v>57.482716831308778</v>
      </c>
      <c r="U71" s="114">
        <f t="shared" si="9"/>
        <v>211.57999999999998</v>
      </c>
      <c r="V71" s="112">
        <f t="shared" si="10"/>
        <v>0</v>
      </c>
      <c r="Y71">
        <f>BAWANA!AW71+BAWANA!AX71</f>
        <v>26.42</v>
      </c>
      <c r="Z71">
        <f>BAWANA!BD71+BAWANA!BE71</f>
        <v>32</v>
      </c>
      <c r="AA71">
        <f>BAWANA!X71+BAWANA!Y71</f>
        <v>26.42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212.71</v>
      </c>
      <c r="E72">
        <f>BAWANA!AM72</f>
        <v>0</v>
      </c>
      <c r="F72">
        <f t="shared" si="11"/>
        <v>256</v>
      </c>
      <c r="G72">
        <f t="shared" si="12"/>
        <v>212.71</v>
      </c>
      <c r="H72" s="112"/>
      <c r="I72">
        <f>BRPL_EOD!AI72+BRPL_EOD!AJ72</f>
        <v>78.709999999999994</v>
      </c>
      <c r="J72">
        <f>BYPL_EOD!AI72+BYPL_EOD!AJ72</f>
        <v>55</v>
      </c>
      <c r="K72">
        <f>MES_EOD!AI72+MES_EOD!AJ72</f>
        <v>5</v>
      </c>
      <c r="L72">
        <f>NDMC_EOD!AI72+NDMC_EOD!AJ72</f>
        <v>19</v>
      </c>
      <c r="M72">
        <f>TPDDL_EOD!AI72+TPDDL_EOD!AJ72</f>
        <v>55</v>
      </c>
      <c r="N72">
        <f t="shared" si="7"/>
        <v>212.70999999999998</v>
      </c>
      <c r="O72" s="112">
        <f t="shared" si="8"/>
        <v>0</v>
      </c>
      <c r="P72">
        <v>78.710000000000008</v>
      </c>
      <c r="Q72">
        <v>55.000000000000007</v>
      </c>
      <c r="R72">
        <v>5.0000000000000009</v>
      </c>
      <c r="S72">
        <v>19.000000000000004</v>
      </c>
      <c r="T72">
        <v>55.000000000000007</v>
      </c>
      <c r="U72" s="114">
        <f t="shared" si="9"/>
        <v>212.71</v>
      </c>
      <c r="V72" s="112">
        <f t="shared" si="10"/>
        <v>0</v>
      </c>
      <c r="Y72">
        <f>BAWANA!AW72+BAWANA!AX72</f>
        <v>25.29</v>
      </c>
      <c r="Z72">
        <f>BAWANA!BD72+BAWANA!BE72</f>
        <v>32</v>
      </c>
      <c r="AA72">
        <f>BAWANA!X72+BAWANA!Y72</f>
        <v>25.29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12"/>
      <c r="I73">
        <f>BRPL_EOD!AI73+BRPL_EOD!AJ73</f>
        <v>75</v>
      </c>
      <c r="J73">
        <f>BYPL_EOD!AI73+BYPL_EOD!AJ73</f>
        <v>55</v>
      </c>
      <c r="K73">
        <f>MES_EOD!AI73+MES_EOD!AJ73</f>
        <v>5</v>
      </c>
      <c r="L73">
        <f>NDMC_EOD!AI73+NDMC_EOD!AJ73</f>
        <v>19</v>
      </c>
      <c r="M73">
        <f>TPDDL_EOD!AI73+TPDDL_EOD!AJ73</f>
        <v>52</v>
      </c>
      <c r="N73">
        <f t="shared" si="7"/>
        <v>206</v>
      </c>
      <c r="O73" s="112">
        <f t="shared" si="8"/>
        <v>0</v>
      </c>
      <c r="P73">
        <v>75</v>
      </c>
      <c r="Q73">
        <v>55</v>
      </c>
      <c r="R73">
        <v>5</v>
      </c>
      <c r="S73">
        <v>19</v>
      </c>
      <c r="T73">
        <v>52</v>
      </c>
      <c r="U73" s="114">
        <f t="shared" si="9"/>
        <v>206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206</v>
      </c>
      <c r="E74">
        <f>BAWANA!AM74</f>
        <v>0</v>
      </c>
      <c r="F74">
        <f t="shared" si="11"/>
        <v>256</v>
      </c>
      <c r="G74">
        <f t="shared" si="12"/>
        <v>206</v>
      </c>
      <c r="H74" s="112"/>
      <c r="I74">
        <f>BRPL_EOD!AI74+BRPL_EOD!AJ74</f>
        <v>75</v>
      </c>
      <c r="J74">
        <f>BYPL_EOD!AI74+BYPL_EOD!AJ74</f>
        <v>55</v>
      </c>
      <c r="K74">
        <f>MES_EOD!AI74+MES_EOD!AJ74</f>
        <v>5</v>
      </c>
      <c r="L74">
        <f>NDMC_EOD!AI74+NDMC_EOD!AJ74</f>
        <v>19</v>
      </c>
      <c r="M74">
        <f>TPDDL_EOD!AI74+TPDDL_EOD!AJ74</f>
        <v>52</v>
      </c>
      <c r="N74">
        <f t="shared" si="7"/>
        <v>206</v>
      </c>
      <c r="O74" s="112">
        <f t="shared" si="8"/>
        <v>0</v>
      </c>
      <c r="P74">
        <v>75</v>
      </c>
      <c r="Q74">
        <v>55</v>
      </c>
      <c r="R74">
        <v>5</v>
      </c>
      <c r="S74">
        <v>19</v>
      </c>
      <c r="T74">
        <v>52</v>
      </c>
      <c r="U74" s="114">
        <f t="shared" si="9"/>
        <v>206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206</v>
      </c>
      <c r="E75">
        <f>BAWANA!AM75</f>
        <v>0</v>
      </c>
      <c r="F75">
        <f t="shared" si="11"/>
        <v>256</v>
      </c>
      <c r="G75">
        <f t="shared" si="12"/>
        <v>206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52</v>
      </c>
      <c r="N75">
        <f t="shared" si="7"/>
        <v>206</v>
      </c>
      <c r="O75" s="112">
        <f t="shared" si="8"/>
        <v>0</v>
      </c>
      <c r="P75">
        <v>75</v>
      </c>
      <c r="Q75">
        <v>55</v>
      </c>
      <c r="R75">
        <v>5</v>
      </c>
      <c r="S75">
        <v>19</v>
      </c>
      <c r="T75">
        <v>52</v>
      </c>
      <c r="U75" s="114">
        <f t="shared" si="9"/>
        <v>206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206</v>
      </c>
      <c r="E76">
        <f>BAWANA!AM76</f>
        <v>0</v>
      </c>
      <c r="F76">
        <f t="shared" si="11"/>
        <v>256</v>
      </c>
      <c r="G76">
        <f t="shared" si="12"/>
        <v>206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52</v>
      </c>
      <c r="N76">
        <f t="shared" si="7"/>
        <v>206</v>
      </c>
      <c r="O76" s="112">
        <f t="shared" si="8"/>
        <v>0</v>
      </c>
      <c r="P76">
        <v>75</v>
      </c>
      <c r="Q76">
        <v>55</v>
      </c>
      <c r="R76">
        <v>5</v>
      </c>
      <c r="S76">
        <v>19</v>
      </c>
      <c r="T76">
        <v>52</v>
      </c>
      <c r="U76" s="114">
        <f t="shared" si="9"/>
        <v>206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206</v>
      </c>
      <c r="E77">
        <f>BAWANA!AM77</f>
        <v>0</v>
      </c>
      <c r="F77">
        <f t="shared" si="11"/>
        <v>256</v>
      </c>
      <c r="G77">
        <f t="shared" si="12"/>
        <v>206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52</v>
      </c>
      <c r="N77">
        <f t="shared" si="7"/>
        <v>206</v>
      </c>
      <c r="O77" s="112">
        <f t="shared" si="8"/>
        <v>0</v>
      </c>
      <c r="P77">
        <v>75</v>
      </c>
      <c r="Q77">
        <v>55</v>
      </c>
      <c r="R77">
        <v>5</v>
      </c>
      <c r="S77">
        <v>19</v>
      </c>
      <c r="T77">
        <v>52</v>
      </c>
      <c r="U77" s="114">
        <f t="shared" si="9"/>
        <v>206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206</v>
      </c>
      <c r="E78">
        <f>BAWANA!AM78</f>
        <v>0</v>
      </c>
      <c r="F78">
        <f t="shared" si="11"/>
        <v>256</v>
      </c>
      <c r="G78">
        <f t="shared" si="12"/>
        <v>206</v>
      </c>
      <c r="H78" s="112"/>
      <c r="I78">
        <f>BRPL_EOD!AI78+BRPL_EOD!AJ78</f>
        <v>79.930000000000007</v>
      </c>
      <c r="J78">
        <f>BYPL_EOD!AI78+BYPL_EOD!AJ78</f>
        <v>46.22</v>
      </c>
      <c r="K78">
        <f>MES_EOD!AI78+MES_EOD!AJ78</f>
        <v>5</v>
      </c>
      <c r="L78">
        <f>NDMC_EOD!AI78+NDMC_EOD!AJ78</f>
        <v>19</v>
      </c>
      <c r="M78">
        <f>TPDDL_EOD!AI78+TPDDL_EOD!AJ78</f>
        <v>55.85</v>
      </c>
      <c r="N78">
        <f t="shared" si="7"/>
        <v>206</v>
      </c>
      <c r="O78" s="112">
        <f t="shared" si="8"/>
        <v>0</v>
      </c>
      <c r="P78">
        <v>79.930000000000007</v>
      </c>
      <c r="Q78">
        <v>46.22</v>
      </c>
      <c r="R78">
        <v>5</v>
      </c>
      <c r="S78">
        <v>19</v>
      </c>
      <c r="T78">
        <v>55.85</v>
      </c>
      <c r="U78" s="114">
        <f t="shared" si="9"/>
        <v>206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206</v>
      </c>
      <c r="E79">
        <f>BAWANA!AM79</f>
        <v>0</v>
      </c>
      <c r="F79">
        <f t="shared" si="11"/>
        <v>256</v>
      </c>
      <c r="G79">
        <f t="shared" si="12"/>
        <v>206</v>
      </c>
      <c r="H79" s="112"/>
      <c r="I79">
        <f>BRPL_EOD!AI79+BRPL_EOD!AJ79</f>
        <v>79.930000000000007</v>
      </c>
      <c r="J79">
        <f>BYPL_EOD!AI79+BYPL_EOD!AJ79</f>
        <v>46.22</v>
      </c>
      <c r="K79">
        <f>MES_EOD!AI79+MES_EOD!AJ79</f>
        <v>5</v>
      </c>
      <c r="L79">
        <f>NDMC_EOD!AI79+NDMC_EOD!AJ79</f>
        <v>19</v>
      </c>
      <c r="M79">
        <f>TPDDL_EOD!AI79+TPDDL_EOD!AJ79</f>
        <v>55.85</v>
      </c>
      <c r="N79">
        <f t="shared" si="7"/>
        <v>206</v>
      </c>
      <c r="O79" s="112">
        <f t="shared" si="8"/>
        <v>0</v>
      </c>
      <c r="P79">
        <v>79.930000000000007</v>
      </c>
      <c r="Q79">
        <v>46.22</v>
      </c>
      <c r="R79">
        <v>5</v>
      </c>
      <c r="S79">
        <v>19</v>
      </c>
      <c r="T79">
        <v>55.85</v>
      </c>
      <c r="U79" s="114">
        <f t="shared" si="9"/>
        <v>206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206</v>
      </c>
      <c r="E80">
        <f>BAWANA!AM80</f>
        <v>0</v>
      </c>
      <c r="F80">
        <f t="shared" si="11"/>
        <v>256</v>
      </c>
      <c r="G80">
        <f t="shared" si="12"/>
        <v>206</v>
      </c>
      <c r="H80" s="112"/>
      <c r="I80">
        <f>BRPL_EOD!AI80+BRPL_EOD!AJ80</f>
        <v>79.930000000000007</v>
      </c>
      <c r="J80">
        <f>BYPL_EOD!AI80+BYPL_EOD!AJ80</f>
        <v>46.22</v>
      </c>
      <c r="K80">
        <f>MES_EOD!AI80+MES_EOD!AJ80</f>
        <v>5</v>
      </c>
      <c r="L80">
        <f>NDMC_EOD!AI80+NDMC_EOD!AJ80</f>
        <v>19</v>
      </c>
      <c r="M80">
        <f>TPDDL_EOD!AI80+TPDDL_EOD!AJ80</f>
        <v>55.85</v>
      </c>
      <c r="N80">
        <f t="shared" si="7"/>
        <v>206</v>
      </c>
      <c r="O80" s="112">
        <f t="shared" si="8"/>
        <v>0</v>
      </c>
      <c r="P80">
        <v>79.930000000000007</v>
      </c>
      <c r="Q80">
        <v>46.22</v>
      </c>
      <c r="R80">
        <v>5</v>
      </c>
      <c r="S80">
        <v>19</v>
      </c>
      <c r="T80">
        <v>55.85</v>
      </c>
      <c r="U80" s="114">
        <f t="shared" si="9"/>
        <v>206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211.57999999999998</v>
      </c>
      <c r="E81">
        <f>BAWANA!AM81</f>
        <v>0</v>
      </c>
      <c r="F81">
        <f t="shared" si="11"/>
        <v>256</v>
      </c>
      <c r="G81">
        <f t="shared" si="12"/>
        <v>211.57999999999998</v>
      </c>
      <c r="H81" s="112"/>
      <c r="I81">
        <f>BRPL_EOD!AI81+BRPL_EOD!AJ81</f>
        <v>82.25</v>
      </c>
      <c r="J81">
        <f>BYPL_EOD!AI81+BYPL_EOD!AJ81</f>
        <v>47.56</v>
      </c>
      <c r="K81">
        <f>MES_EOD!AI81+MES_EOD!AJ81</f>
        <v>5</v>
      </c>
      <c r="L81">
        <f>NDMC_EOD!AI81+NDMC_EOD!AJ81</f>
        <v>19.28</v>
      </c>
      <c r="M81">
        <f>TPDDL_EOD!AI81+TPDDL_EOD!AJ81</f>
        <v>57.48</v>
      </c>
      <c r="N81">
        <f t="shared" si="7"/>
        <v>211.57</v>
      </c>
      <c r="O81" s="112">
        <f t="shared" si="8"/>
        <v>9.9999999999909051E-3</v>
      </c>
      <c r="P81">
        <v>82.253887602212032</v>
      </c>
      <c r="Q81">
        <v>47.562247955759325</v>
      </c>
      <c r="R81">
        <v>5.0002363284019475</v>
      </c>
      <c r="S81">
        <v>19.280911282317909</v>
      </c>
      <c r="T81">
        <v>57.482716831308778</v>
      </c>
      <c r="U81" s="114">
        <f t="shared" si="9"/>
        <v>211.57999999999998</v>
      </c>
      <c r="V81" s="112">
        <f t="shared" si="10"/>
        <v>0</v>
      </c>
      <c r="Y81">
        <f>BAWANA!AW81+BAWANA!AX81</f>
        <v>32</v>
      </c>
      <c r="Z81">
        <f>BAWANA!BD81+BAWANA!BE81</f>
        <v>26.42</v>
      </c>
      <c r="AA81">
        <f>BAWANA!X81+BAWANA!Y81</f>
        <v>32</v>
      </c>
      <c r="AB81">
        <f>BAWANA!AE81+BAWANA!AF81</f>
        <v>26.42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211.57999999999998</v>
      </c>
      <c r="E82">
        <f>BAWANA!AM82</f>
        <v>0</v>
      </c>
      <c r="F82">
        <f t="shared" si="11"/>
        <v>256</v>
      </c>
      <c r="G82">
        <f t="shared" si="12"/>
        <v>211.57999999999998</v>
      </c>
      <c r="H82" s="112"/>
      <c r="I82">
        <f>BRPL_EOD!AI82+BRPL_EOD!AJ82</f>
        <v>82.25</v>
      </c>
      <c r="J82">
        <f>BYPL_EOD!AI82+BYPL_EOD!AJ82</f>
        <v>47.56</v>
      </c>
      <c r="K82">
        <f>MES_EOD!AI82+MES_EOD!AJ82</f>
        <v>5</v>
      </c>
      <c r="L82">
        <f>NDMC_EOD!AI82+NDMC_EOD!AJ82</f>
        <v>19.28</v>
      </c>
      <c r="M82">
        <f>TPDDL_EOD!AI82+TPDDL_EOD!AJ82</f>
        <v>57.48</v>
      </c>
      <c r="N82">
        <f t="shared" si="7"/>
        <v>211.57</v>
      </c>
      <c r="O82" s="112">
        <f t="shared" si="8"/>
        <v>9.9999999999909051E-3</v>
      </c>
      <c r="P82">
        <v>82.253887602212032</v>
      </c>
      <c r="Q82">
        <v>47.562247955759325</v>
      </c>
      <c r="R82">
        <v>5.0002363284019475</v>
      </c>
      <c r="S82">
        <v>19.280911282317909</v>
      </c>
      <c r="T82">
        <v>57.482716831308778</v>
      </c>
      <c r="U82" s="114">
        <f t="shared" si="9"/>
        <v>211.57999999999998</v>
      </c>
      <c r="V82" s="112">
        <f t="shared" si="10"/>
        <v>0</v>
      </c>
      <c r="Y82">
        <f>BAWANA!AW82+BAWANA!AX82</f>
        <v>32</v>
      </c>
      <c r="Z82">
        <f>BAWANA!BD82+BAWANA!BE82</f>
        <v>26.42</v>
      </c>
      <c r="AA82">
        <f>BAWANA!X82+BAWANA!Y82</f>
        <v>32</v>
      </c>
      <c r="AB82">
        <f>BAWANA!AE82+BAWANA!AF82</f>
        <v>26.42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211.57999999999998</v>
      </c>
      <c r="E83">
        <f>BAWANA!AM83</f>
        <v>0</v>
      </c>
      <c r="F83">
        <f t="shared" si="11"/>
        <v>256</v>
      </c>
      <c r="G83">
        <f t="shared" si="12"/>
        <v>211.57999999999998</v>
      </c>
      <c r="H83" s="112"/>
      <c r="I83">
        <f>BRPL_EOD!AI83+BRPL_EOD!AJ83</f>
        <v>82.25</v>
      </c>
      <c r="J83">
        <f>BYPL_EOD!AI83+BYPL_EOD!AJ83</f>
        <v>47.56</v>
      </c>
      <c r="K83">
        <f>MES_EOD!AI83+MES_EOD!AJ83</f>
        <v>5</v>
      </c>
      <c r="L83">
        <f>NDMC_EOD!AI83+NDMC_EOD!AJ83</f>
        <v>19.28</v>
      </c>
      <c r="M83">
        <f>TPDDL_EOD!AI83+TPDDL_EOD!AJ83</f>
        <v>57.48</v>
      </c>
      <c r="N83">
        <f t="shared" si="7"/>
        <v>211.57</v>
      </c>
      <c r="O83" s="112">
        <f t="shared" si="8"/>
        <v>9.9999999999909051E-3</v>
      </c>
      <c r="P83">
        <v>82.253887602212032</v>
      </c>
      <c r="Q83">
        <v>47.562247955759325</v>
      </c>
      <c r="R83">
        <v>5.0002363284019475</v>
      </c>
      <c r="S83">
        <v>19.280911282317909</v>
      </c>
      <c r="T83">
        <v>57.482716831308778</v>
      </c>
      <c r="U83" s="114">
        <f t="shared" si="9"/>
        <v>211.57999999999998</v>
      </c>
      <c r="V83" s="112">
        <f t="shared" si="10"/>
        <v>0</v>
      </c>
      <c r="Y83">
        <f>BAWANA!AW83+BAWANA!AX83</f>
        <v>32</v>
      </c>
      <c r="Z83">
        <f>BAWANA!BD83+BAWANA!BE83</f>
        <v>26.42</v>
      </c>
      <c r="AA83">
        <f>BAWANA!X83+BAWANA!Y83</f>
        <v>32</v>
      </c>
      <c r="AB83">
        <f>BAWANA!AE83+BAWANA!AF83</f>
        <v>26.42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211.57999999999998</v>
      </c>
      <c r="E84">
        <f>BAWANA!AM84</f>
        <v>0</v>
      </c>
      <c r="F84">
        <f t="shared" si="11"/>
        <v>256</v>
      </c>
      <c r="G84">
        <f t="shared" si="12"/>
        <v>211.57999999999998</v>
      </c>
      <c r="H84" s="112"/>
      <c r="I84">
        <f>BRPL_EOD!AI84+BRPL_EOD!AJ84</f>
        <v>82.25</v>
      </c>
      <c r="J84">
        <f>BYPL_EOD!AI84+BYPL_EOD!AJ84</f>
        <v>47.56</v>
      </c>
      <c r="K84">
        <f>MES_EOD!AI84+MES_EOD!AJ84</f>
        <v>5</v>
      </c>
      <c r="L84">
        <f>NDMC_EOD!AI84+NDMC_EOD!AJ84</f>
        <v>19.28</v>
      </c>
      <c r="M84">
        <f>TPDDL_EOD!AI84+TPDDL_EOD!AJ84</f>
        <v>57.48</v>
      </c>
      <c r="N84">
        <f t="shared" si="7"/>
        <v>211.57</v>
      </c>
      <c r="O84" s="112">
        <f t="shared" si="8"/>
        <v>9.9999999999909051E-3</v>
      </c>
      <c r="P84">
        <v>82.253887602212032</v>
      </c>
      <c r="Q84">
        <v>47.562247955759325</v>
      </c>
      <c r="R84">
        <v>5.0002363284019475</v>
      </c>
      <c r="S84">
        <v>19.280911282317909</v>
      </c>
      <c r="T84">
        <v>57.482716831308778</v>
      </c>
      <c r="U84" s="114">
        <f t="shared" si="9"/>
        <v>211.57999999999998</v>
      </c>
      <c r="V84" s="112">
        <f t="shared" si="10"/>
        <v>0</v>
      </c>
      <c r="Y84">
        <f>BAWANA!AW84+BAWANA!AX84</f>
        <v>32</v>
      </c>
      <c r="Z84">
        <f>BAWANA!BD84+BAWANA!BE84</f>
        <v>26.42</v>
      </c>
      <c r="AA84">
        <f>BAWANA!X84+BAWANA!Y84</f>
        <v>32</v>
      </c>
      <c r="AB84">
        <f>BAWANA!AE84+BAWANA!AF84</f>
        <v>26.42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211.57999999999998</v>
      </c>
      <c r="E85">
        <f>BAWANA!AM85</f>
        <v>0</v>
      </c>
      <c r="F85">
        <f t="shared" si="11"/>
        <v>256</v>
      </c>
      <c r="G85">
        <f t="shared" si="12"/>
        <v>211.57999999999998</v>
      </c>
      <c r="H85" s="112"/>
      <c r="I85">
        <f>BRPL_EOD!AI85+BRPL_EOD!AJ85</f>
        <v>82.25</v>
      </c>
      <c r="J85">
        <f>BYPL_EOD!AI85+BYPL_EOD!AJ85</f>
        <v>47.56</v>
      </c>
      <c r="K85">
        <f>MES_EOD!AI85+MES_EOD!AJ85</f>
        <v>5</v>
      </c>
      <c r="L85">
        <f>NDMC_EOD!AI85+NDMC_EOD!AJ85</f>
        <v>19.28</v>
      </c>
      <c r="M85">
        <f>TPDDL_EOD!AI85+TPDDL_EOD!AJ85</f>
        <v>57.48</v>
      </c>
      <c r="N85">
        <f t="shared" si="7"/>
        <v>211.57</v>
      </c>
      <c r="O85" s="112">
        <f t="shared" si="8"/>
        <v>9.9999999999909051E-3</v>
      </c>
      <c r="P85">
        <v>82.253887602212032</v>
      </c>
      <c r="Q85">
        <v>47.562247955759325</v>
      </c>
      <c r="R85">
        <v>5.0002363284019475</v>
      </c>
      <c r="S85">
        <v>19.280911282317909</v>
      </c>
      <c r="T85">
        <v>57.482716831308778</v>
      </c>
      <c r="U85" s="114">
        <f t="shared" si="9"/>
        <v>211.57999999999998</v>
      </c>
      <c r="V85" s="112">
        <f t="shared" si="10"/>
        <v>0</v>
      </c>
      <c r="Y85">
        <f>BAWANA!AW85+BAWANA!AX85</f>
        <v>32</v>
      </c>
      <c r="Z85">
        <f>BAWANA!BD85+BAWANA!BE85</f>
        <v>26.42</v>
      </c>
      <c r="AA85">
        <f>BAWANA!X85+BAWANA!Y85</f>
        <v>32</v>
      </c>
      <c r="AB85">
        <f>BAWANA!AE85+BAWANA!AF85</f>
        <v>26.42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211.57999999999998</v>
      </c>
      <c r="E86">
        <f>BAWANA!AM86</f>
        <v>0</v>
      </c>
      <c r="F86">
        <f t="shared" si="11"/>
        <v>256</v>
      </c>
      <c r="G86">
        <f t="shared" si="12"/>
        <v>211.57999999999998</v>
      </c>
      <c r="H86" s="112"/>
      <c r="I86">
        <f>BRPL_EOD!AI86+BRPL_EOD!AJ86</f>
        <v>82.25</v>
      </c>
      <c r="J86">
        <f>BYPL_EOD!AI86+BYPL_EOD!AJ86</f>
        <v>47.56</v>
      </c>
      <c r="K86">
        <f>MES_EOD!AI86+MES_EOD!AJ86</f>
        <v>5</v>
      </c>
      <c r="L86">
        <f>NDMC_EOD!AI86+NDMC_EOD!AJ86</f>
        <v>19.28</v>
      </c>
      <c r="M86">
        <f>TPDDL_EOD!AI86+TPDDL_EOD!AJ86</f>
        <v>57.48</v>
      </c>
      <c r="N86">
        <f t="shared" si="7"/>
        <v>211.57</v>
      </c>
      <c r="O86" s="112">
        <f t="shared" si="8"/>
        <v>9.9999999999909051E-3</v>
      </c>
      <c r="P86">
        <v>82.253887602212032</v>
      </c>
      <c r="Q86">
        <v>47.562247955759325</v>
      </c>
      <c r="R86">
        <v>5.0002363284019475</v>
      </c>
      <c r="S86">
        <v>19.280911282317909</v>
      </c>
      <c r="T86">
        <v>57.482716831308778</v>
      </c>
      <c r="U86" s="114">
        <f t="shared" si="9"/>
        <v>211.57999999999998</v>
      </c>
      <c r="V86" s="112">
        <f t="shared" si="10"/>
        <v>0</v>
      </c>
      <c r="Y86">
        <f>BAWANA!AW86+BAWANA!AX86</f>
        <v>32</v>
      </c>
      <c r="Z86">
        <f>BAWANA!BD86+BAWANA!BE86</f>
        <v>26.42</v>
      </c>
      <c r="AA86">
        <f>BAWANA!X86+BAWANA!Y86</f>
        <v>32</v>
      </c>
      <c r="AB86">
        <f>BAWANA!AE86+BAWANA!AF86</f>
        <v>26.42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5.1403025000000069</v>
      </c>
      <c r="E99" s="114">
        <f t="shared" si="14"/>
        <v>0</v>
      </c>
      <c r="F99" s="114">
        <f t="shared" si="14"/>
        <v>6.1440000000000001</v>
      </c>
      <c r="G99" s="114">
        <f t="shared" si="14"/>
        <v>5.1403025000000069</v>
      </c>
      <c r="H99" s="114"/>
      <c r="I99" s="114">
        <f t="shared" si="14"/>
        <v>1.991517500000002</v>
      </c>
      <c r="J99" s="114">
        <f t="shared" si="14"/>
        <v>1.1685900000000002</v>
      </c>
      <c r="K99" s="114">
        <f t="shared" si="14"/>
        <v>0.12</v>
      </c>
      <c r="L99" s="114">
        <f t="shared" si="14"/>
        <v>0.46885500000000041</v>
      </c>
      <c r="M99" s="114">
        <f t="shared" si="14"/>
        <v>1.3911225000000003</v>
      </c>
      <c r="N99" s="114">
        <f t="shared" si="14"/>
        <v>5.1400849999999956</v>
      </c>
      <c r="O99" s="114">
        <f t="shared" si="14"/>
        <v>2.1749999999933322E-4</v>
      </c>
      <c r="P99" s="114">
        <f t="shared" si="14"/>
        <v>1.9916020888848076</v>
      </c>
      <c r="Q99" s="114">
        <f t="shared" si="14"/>
        <v>1.1686389174105305</v>
      </c>
      <c r="R99" s="114">
        <f t="shared" si="14"/>
        <v>0.12000505999173681</v>
      </c>
      <c r="S99" s="114">
        <f t="shared" si="14"/>
        <v>0.46887482450808232</v>
      </c>
      <c r="T99" s="114">
        <f t="shared" si="14"/>
        <v>1.3911816092048412</v>
      </c>
      <c r="U99" s="114">
        <f t="shared" si="14"/>
        <v>5.1403025000000069</v>
      </c>
      <c r="V99" s="114">
        <f t="shared" si="10"/>
        <v>0</v>
      </c>
      <c r="Y99" s="114">
        <f>SUM(Y3:Y98)/4000</f>
        <v>0.67947249999999937</v>
      </c>
      <c r="Z99" s="114">
        <f t="shared" ref="Z99:AD99" si="15">SUM(Z3:Z98)/4000</f>
        <v>0.66022499999999973</v>
      </c>
      <c r="AA99" s="114">
        <f t="shared" si="15"/>
        <v>0.67947249999999937</v>
      </c>
      <c r="AB99" s="114">
        <f t="shared" si="15"/>
        <v>0.66022499999999973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43.05</v>
      </c>
      <c r="D3">
        <v>0</v>
      </c>
      <c r="E3">
        <v>0</v>
      </c>
      <c r="F3">
        <v>46.480800000000002</v>
      </c>
      <c r="G3">
        <v>0</v>
      </c>
      <c r="H3">
        <v>0</v>
      </c>
      <c r="I3">
        <v>22.468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136.875</v>
      </c>
      <c r="Q3">
        <v>21.823619999999998</v>
      </c>
      <c r="R3">
        <v>42.392195999999998</v>
      </c>
      <c r="S3">
        <v>26.390910000000002</v>
      </c>
      <c r="T3">
        <v>0</v>
      </c>
      <c r="U3">
        <v>346.5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52.029000000000003</v>
      </c>
      <c r="AL3">
        <v>2.3239999999999998</v>
      </c>
      <c r="AM3">
        <v>0</v>
      </c>
      <c r="AN3">
        <v>0.57389999999999997</v>
      </c>
      <c r="AO3">
        <v>0</v>
      </c>
      <c r="AP3">
        <v>11.922267</v>
      </c>
      <c r="AQ3">
        <v>0</v>
      </c>
      <c r="AR3">
        <v>49.68</v>
      </c>
      <c r="AS3">
        <v>24.75168</v>
      </c>
      <c r="AT3">
        <v>20.001799999999999</v>
      </c>
      <c r="AU3">
        <v>0</v>
      </c>
      <c r="AV3">
        <v>0</v>
      </c>
      <c r="AW3">
        <v>23.891999999999999</v>
      </c>
      <c r="AX3">
        <v>45.484000000000002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2575.4168129999994</v>
      </c>
    </row>
    <row r="4" spans="1:121">
      <c r="A4" t="s">
        <v>46</v>
      </c>
      <c r="B4">
        <v>0</v>
      </c>
      <c r="C4">
        <v>43.05</v>
      </c>
      <c r="D4">
        <v>0</v>
      </c>
      <c r="E4">
        <v>0</v>
      </c>
      <c r="F4">
        <v>46.480800000000002</v>
      </c>
      <c r="G4">
        <v>0</v>
      </c>
      <c r="H4">
        <v>0</v>
      </c>
      <c r="I4">
        <v>22.468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136.875</v>
      </c>
      <c r="Q4">
        <v>21.823619999999998</v>
      </c>
      <c r="R4">
        <v>42.392195999999998</v>
      </c>
      <c r="S4">
        <v>26.390910000000002</v>
      </c>
      <c r="T4">
        <v>0</v>
      </c>
      <c r="U4">
        <v>346.5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52.029000000000003</v>
      </c>
      <c r="AL4">
        <v>2.3239999999999998</v>
      </c>
      <c r="AM4">
        <v>0</v>
      </c>
      <c r="AN4">
        <v>0.57389999999999997</v>
      </c>
      <c r="AO4">
        <v>0</v>
      </c>
      <c r="AP4">
        <v>11.922267</v>
      </c>
      <c r="AQ4">
        <v>0</v>
      </c>
      <c r="AR4">
        <v>49.68</v>
      </c>
      <c r="AS4">
        <v>24.75168</v>
      </c>
      <c r="AT4">
        <v>20.001799999999999</v>
      </c>
      <c r="AU4">
        <v>0</v>
      </c>
      <c r="AV4">
        <v>0</v>
      </c>
      <c r="AW4">
        <v>23.891999999999999</v>
      </c>
      <c r="AX4">
        <v>45.484000000000002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2575.4168129999994</v>
      </c>
    </row>
    <row r="5" spans="1:121">
      <c r="A5" t="s">
        <v>47</v>
      </c>
      <c r="B5">
        <v>0</v>
      </c>
      <c r="C5">
        <v>43.05</v>
      </c>
      <c r="D5">
        <v>0</v>
      </c>
      <c r="E5">
        <v>0</v>
      </c>
      <c r="F5">
        <v>46.480800000000002</v>
      </c>
      <c r="G5">
        <v>0</v>
      </c>
      <c r="H5">
        <v>0</v>
      </c>
      <c r="I5">
        <v>22.468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136.875</v>
      </c>
      <c r="Q5">
        <v>21.823619999999998</v>
      </c>
      <c r="R5">
        <v>42.392195999999998</v>
      </c>
      <c r="S5">
        <v>26.390910000000002</v>
      </c>
      <c r="T5">
        <v>0</v>
      </c>
      <c r="U5">
        <v>346.5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52.029000000000003</v>
      </c>
      <c r="AL5">
        <v>2.3239999999999998</v>
      </c>
      <c r="AM5">
        <v>0</v>
      </c>
      <c r="AN5">
        <v>0.57389999999999997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20.001799999999999</v>
      </c>
      <c r="AU5">
        <v>0</v>
      </c>
      <c r="AV5">
        <v>0</v>
      </c>
      <c r="AW5">
        <v>23.891999999999999</v>
      </c>
      <c r="AX5">
        <v>45.484000000000002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2532.3608129999993</v>
      </c>
    </row>
    <row r="6" spans="1:121">
      <c r="A6" t="s">
        <v>48</v>
      </c>
      <c r="B6">
        <v>0</v>
      </c>
      <c r="C6">
        <v>43.05</v>
      </c>
      <c r="D6">
        <v>0</v>
      </c>
      <c r="E6">
        <v>0</v>
      </c>
      <c r="F6">
        <v>46.480800000000002</v>
      </c>
      <c r="G6">
        <v>0</v>
      </c>
      <c r="H6">
        <v>0</v>
      </c>
      <c r="I6">
        <v>22.468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136.875</v>
      </c>
      <c r="Q6">
        <v>21.823619999999998</v>
      </c>
      <c r="R6">
        <v>42.392195999999998</v>
      </c>
      <c r="S6">
        <v>26.390910000000002</v>
      </c>
      <c r="T6">
        <v>0</v>
      </c>
      <c r="U6">
        <v>346.5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52.029000000000003</v>
      </c>
      <c r="AL6">
        <v>2.3239999999999998</v>
      </c>
      <c r="AM6">
        <v>0</v>
      </c>
      <c r="AN6">
        <v>0.57389999999999997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0</v>
      </c>
      <c r="AW6">
        <v>23.891999999999999</v>
      </c>
      <c r="AX6">
        <v>45.484000000000002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2532.3608129999993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46.480800000000002</v>
      </c>
      <c r="G7">
        <v>0</v>
      </c>
      <c r="H7">
        <v>0</v>
      </c>
      <c r="I7">
        <v>22.468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136.875</v>
      </c>
      <c r="Q7">
        <v>21.823619999999998</v>
      </c>
      <c r="R7">
        <v>42.392195999999998</v>
      </c>
      <c r="S7">
        <v>26.390910000000002</v>
      </c>
      <c r="T7">
        <v>0</v>
      </c>
      <c r="U7">
        <v>346.5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52.029000000000003</v>
      </c>
      <c r="AL7">
        <v>2.3239999999999998</v>
      </c>
      <c r="AM7">
        <v>0</v>
      </c>
      <c r="AN7">
        <v>0.57389999999999997</v>
      </c>
      <c r="AO7">
        <v>0</v>
      </c>
      <c r="AP7">
        <v>4.4835000000000003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0</v>
      </c>
      <c r="AW7">
        <v>23.891999999999999</v>
      </c>
      <c r="AX7">
        <v>45.484000000000002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2524.9220459999992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46.480800000000002</v>
      </c>
      <c r="G8">
        <v>0</v>
      </c>
      <c r="H8">
        <v>0</v>
      </c>
      <c r="I8">
        <v>22.468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136.875</v>
      </c>
      <c r="Q8">
        <v>21.823619999999998</v>
      </c>
      <c r="R8">
        <v>42.392195999999998</v>
      </c>
      <c r="S8">
        <v>26.390910000000002</v>
      </c>
      <c r="T8">
        <v>0</v>
      </c>
      <c r="U8">
        <v>346.5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52.029000000000003</v>
      </c>
      <c r="AL8">
        <v>2.3239999999999998</v>
      </c>
      <c r="AM8">
        <v>0</v>
      </c>
      <c r="AN8">
        <v>0.57389999999999997</v>
      </c>
      <c r="AO8">
        <v>0</v>
      </c>
      <c r="AP8">
        <v>4.4835000000000003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0</v>
      </c>
      <c r="AW8">
        <v>23.891999999999999</v>
      </c>
      <c r="AX8">
        <v>45.484000000000002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2524.9220459999992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46.480800000000002</v>
      </c>
      <c r="G9">
        <v>0</v>
      </c>
      <c r="H9">
        <v>0</v>
      </c>
      <c r="I9">
        <v>22.468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136.875</v>
      </c>
      <c r="Q9">
        <v>21.823619999999998</v>
      </c>
      <c r="R9">
        <v>42.392195999999998</v>
      </c>
      <c r="S9">
        <v>26.390910000000002</v>
      </c>
      <c r="T9">
        <v>0</v>
      </c>
      <c r="U9">
        <v>346.5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52.029000000000003</v>
      </c>
      <c r="AL9">
        <v>2.3239999999999998</v>
      </c>
      <c r="AM9">
        <v>0</v>
      </c>
      <c r="AN9">
        <v>0.57389999999999997</v>
      </c>
      <c r="AO9">
        <v>0</v>
      </c>
      <c r="AP9">
        <v>4.4835000000000003</v>
      </c>
      <c r="AQ9">
        <v>0</v>
      </c>
      <c r="AR9">
        <v>6.6239999999999997</v>
      </c>
      <c r="AS9">
        <v>12.1068</v>
      </c>
      <c r="AT9">
        <v>20.001799999999999</v>
      </c>
      <c r="AU9">
        <v>0</v>
      </c>
      <c r="AV9">
        <v>0</v>
      </c>
      <c r="AW9">
        <v>23.891999999999999</v>
      </c>
      <c r="AX9">
        <v>45.484000000000002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2512.2771659999994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46.480800000000002</v>
      </c>
      <c r="G10">
        <v>0</v>
      </c>
      <c r="H10">
        <v>0</v>
      </c>
      <c r="I10">
        <v>22.468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346.5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52.029000000000003</v>
      </c>
      <c r="AL10">
        <v>2.3239999999999998</v>
      </c>
      <c r="AM10">
        <v>0</v>
      </c>
      <c r="AN10">
        <v>0.57389999999999997</v>
      </c>
      <c r="AO10">
        <v>0</v>
      </c>
      <c r="AP10">
        <v>4.4835000000000003</v>
      </c>
      <c r="AQ10">
        <v>0</v>
      </c>
      <c r="AR10">
        <v>6.6239999999999997</v>
      </c>
      <c r="AS10">
        <v>12.1068</v>
      </c>
      <c r="AT10">
        <v>20.001799999999999</v>
      </c>
      <c r="AU10">
        <v>0</v>
      </c>
      <c r="AV10">
        <v>0</v>
      </c>
      <c r="AW10">
        <v>23.891999999999999</v>
      </c>
      <c r="AX10">
        <v>45.484000000000002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2512.2771659999994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46.480800000000002</v>
      </c>
      <c r="G11">
        <v>0</v>
      </c>
      <c r="H11">
        <v>0</v>
      </c>
      <c r="I11">
        <v>22.468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346.5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18.940000000000001</v>
      </c>
      <c r="AI11">
        <v>0</v>
      </c>
      <c r="AJ11">
        <v>0</v>
      </c>
      <c r="AK11">
        <v>52.029000000000003</v>
      </c>
      <c r="AL11">
        <v>2.3239999999999998</v>
      </c>
      <c r="AM11">
        <v>0</v>
      </c>
      <c r="AN11">
        <v>0.57389999999999997</v>
      </c>
      <c r="AO11">
        <v>0</v>
      </c>
      <c r="AP11">
        <v>11.922267</v>
      </c>
      <c r="AQ11">
        <v>0</v>
      </c>
      <c r="AR11">
        <v>6.6239999999999997</v>
      </c>
      <c r="AS11">
        <v>12.1068</v>
      </c>
      <c r="AT11">
        <v>20.001799999999999</v>
      </c>
      <c r="AU11">
        <v>0</v>
      </c>
      <c r="AV11">
        <v>0</v>
      </c>
      <c r="AW11">
        <v>23.891999999999999</v>
      </c>
      <c r="AX11">
        <v>45.484000000000002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2538.6559329999995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46.480800000000002</v>
      </c>
      <c r="G12">
        <v>0</v>
      </c>
      <c r="H12">
        <v>0</v>
      </c>
      <c r="I12">
        <v>22.468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346.5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18.940000000000001</v>
      </c>
      <c r="AI12">
        <v>0</v>
      </c>
      <c r="AJ12">
        <v>0</v>
      </c>
      <c r="AK12">
        <v>52.029000000000003</v>
      </c>
      <c r="AL12">
        <v>2.3239999999999998</v>
      </c>
      <c r="AM12">
        <v>0</v>
      </c>
      <c r="AN12">
        <v>0.57389999999999997</v>
      </c>
      <c r="AO12">
        <v>0</v>
      </c>
      <c r="AP12">
        <v>11.922267</v>
      </c>
      <c r="AQ12">
        <v>0</v>
      </c>
      <c r="AR12">
        <v>6.6239999999999997</v>
      </c>
      <c r="AS12">
        <v>12.1068</v>
      </c>
      <c r="AT12">
        <v>20.001799999999999</v>
      </c>
      <c r="AU12">
        <v>0</v>
      </c>
      <c r="AV12">
        <v>0</v>
      </c>
      <c r="AW12">
        <v>23.891999999999999</v>
      </c>
      <c r="AX12">
        <v>45.484000000000002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2538.6559329999995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46.480800000000002</v>
      </c>
      <c r="G13">
        <v>0</v>
      </c>
      <c r="H13">
        <v>0</v>
      </c>
      <c r="I13">
        <v>22.468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346.5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18.940000000000001</v>
      </c>
      <c r="AI13">
        <v>0</v>
      </c>
      <c r="AJ13">
        <v>0</v>
      </c>
      <c r="AK13">
        <v>52.029000000000003</v>
      </c>
      <c r="AL13">
        <v>2.3239999999999998</v>
      </c>
      <c r="AM13">
        <v>0</v>
      </c>
      <c r="AN13">
        <v>0.57389999999999997</v>
      </c>
      <c r="AO13">
        <v>0</v>
      </c>
      <c r="AP13">
        <v>4.4835000000000003</v>
      </c>
      <c r="AQ13">
        <v>0</v>
      </c>
      <c r="AR13">
        <v>6.6239999999999997</v>
      </c>
      <c r="AS13">
        <v>12.1068</v>
      </c>
      <c r="AT13">
        <v>20.001799999999999</v>
      </c>
      <c r="AU13">
        <v>0</v>
      </c>
      <c r="AV13">
        <v>0</v>
      </c>
      <c r="AW13">
        <v>23.891999999999999</v>
      </c>
      <c r="AX13">
        <v>45.484000000000002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2531.2171659999995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46.480800000000002</v>
      </c>
      <c r="G14">
        <v>0</v>
      </c>
      <c r="H14">
        <v>0</v>
      </c>
      <c r="I14">
        <v>22.468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346.5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18.940000000000001</v>
      </c>
      <c r="AI14">
        <v>0</v>
      </c>
      <c r="AJ14">
        <v>0</v>
      </c>
      <c r="AK14">
        <v>52.029000000000003</v>
      </c>
      <c r="AL14">
        <v>2.3239999999999998</v>
      </c>
      <c r="AM14">
        <v>0</v>
      </c>
      <c r="AN14">
        <v>0.57389999999999997</v>
      </c>
      <c r="AO14">
        <v>0</v>
      </c>
      <c r="AP14">
        <v>4.4835000000000003</v>
      </c>
      <c r="AQ14">
        <v>0</v>
      </c>
      <c r="AR14">
        <v>6.6239999999999997</v>
      </c>
      <c r="AS14">
        <v>12.1068</v>
      </c>
      <c r="AT14">
        <v>20.001799999999999</v>
      </c>
      <c r="AU14">
        <v>0</v>
      </c>
      <c r="AV14">
        <v>0</v>
      </c>
      <c r="AW14">
        <v>23.891999999999999</v>
      </c>
      <c r="AX14">
        <v>45.484000000000002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2531.2171659999995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46.480800000000002</v>
      </c>
      <c r="G15">
        <v>0</v>
      </c>
      <c r="H15">
        <v>0</v>
      </c>
      <c r="I15">
        <v>22.468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346.5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18.940000000000001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0.57389999999999997</v>
      </c>
      <c r="AO15">
        <v>0</v>
      </c>
      <c r="AP15">
        <v>4.4835000000000003</v>
      </c>
      <c r="AQ15">
        <v>0</v>
      </c>
      <c r="AR15">
        <v>6.6239999999999997</v>
      </c>
      <c r="AS15">
        <v>12.1068</v>
      </c>
      <c r="AT15">
        <v>20.001799999999999</v>
      </c>
      <c r="AU15">
        <v>0</v>
      </c>
      <c r="AV15">
        <v>0</v>
      </c>
      <c r="AW15">
        <v>23.891999999999999</v>
      </c>
      <c r="AX15">
        <v>45.484000000000002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2531.2171659999995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46.480800000000002</v>
      </c>
      <c r="G16">
        <v>0</v>
      </c>
      <c r="H16">
        <v>0</v>
      </c>
      <c r="I16">
        <v>22.468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346.5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18.940000000000001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0.57389999999999997</v>
      </c>
      <c r="AO16">
        <v>0</v>
      </c>
      <c r="AP16">
        <v>4.4835000000000003</v>
      </c>
      <c r="AQ16">
        <v>0</v>
      </c>
      <c r="AR16">
        <v>49.68</v>
      </c>
      <c r="AS16">
        <v>12.1068</v>
      </c>
      <c r="AT16">
        <v>20.001799999999999</v>
      </c>
      <c r="AU16">
        <v>0</v>
      </c>
      <c r="AV16">
        <v>0</v>
      </c>
      <c r="AW16">
        <v>23.891999999999999</v>
      </c>
      <c r="AX16">
        <v>45.484000000000002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2574.2731659999995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46.480800000000002</v>
      </c>
      <c r="G17">
        <v>0</v>
      </c>
      <c r="H17">
        <v>0</v>
      </c>
      <c r="I17">
        <v>22.468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346.5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0.57389999999999997</v>
      </c>
      <c r="AO17">
        <v>0</v>
      </c>
      <c r="AP17">
        <v>4.4835000000000003</v>
      </c>
      <c r="AQ17">
        <v>0</v>
      </c>
      <c r="AR17">
        <v>49.68</v>
      </c>
      <c r="AS17">
        <v>12.1068</v>
      </c>
      <c r="AT17">
        <v>20.001799999999999</v>
      </c>
      <c r="AU17">
        <v>0</v>
      </c>
      <c r="AV17">
        <v>0</v>
      </c>
      <c r="AW17">
        <v>23.891999999999999</v>
      </c>
      <c r="AX17">
        <v>45.484000000000002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2574.2731659999995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46.480800000000002</v>
      </c>
      <c r="G18">
        <v>0</v>
      </c>
      <c r="H18">
        <v>0</v>
      </c>
      <c r="I18">
        <v>22.468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346.5</v>
      </c>
      <c r="V18">
        <v>20.731850000000001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0.57389999999999997</v>
      </c>
      <c r="AO18">
        <v>0</v>
      </c>
      <c r="AP18">
        <v>4.4835000000000003</v>
      </c>
      <c r="AQ18">
        <v>0</v>
      </c>
      <c r="AR18">
        <v>6.6239999999999997</v>
      </c>
      <c r="AS18">
        <v>12.1068</v>
      </c>
      <c r="AT18">
        <v>20.001799999999999</v>
      </c>
      <c r="AU18">
        <v>0</v>
      </c>
      <c r="AV18">
        <v>0</v>
      </c>
      <c r="AW18">
        <v>23.891999999999999</v>
      </c>
      <c r="AX18">
        <v>45.484000000000002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2531.2171659999995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46.480800000000002</v>
      </c>
      <c r="G19">
        <v>0</v>
      </c>
      <c r="H19">
        <v>0</v>
      </c>
      <c r="I19">
        <v>22.468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346.5</v>
      </c>
      <c r="V19">
        <v>20.731850000000001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0.57389999999999997</v>
      </c>
      <c r="AO19">
        <v>0</v>
      </c>
      <c r="AP19">
        <v>4.4835000000000003</v>
      </c>
      <c r="AQ19">
        <v>0</v>
      </c>
      <c r="AR19">
        <v>6.6239999999999997</v>
      </c>
      <c r="AS19">
        <v>12.1068</v>
      </c>
      <c r="AT19">
        <v>20.001799999999999</v>
      </c>
      <c r="AU19">
        <v>0</v>
      </c>
      <c r="AV19">
        <v>0</v>
      </c>
      <c r="AW19">
        <v>23.891999999999999</v>
      </c>
      <c r="AX19">
        <v>45.484000000000002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2531.2171659999995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46.480800000000002</v>
      </c>
      <c r="G20">
        <v>0</v>
      </c>
      <c r="H20">
        <v>0</v>
      </c>
      <c r="I20">
        <v>22.468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346.5</v>
      </c>
      <c r="V20">
        <v>20.731850000000001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52.029000000000003</v>
      </c>
      <c r="AL20">
        <v>12.782</v>
      </c>
      <c r="AM20">
        <v>0</v>
      </c>
      <c r="AN20">
        <v>0.57389999999999997</v>
      </c>
      <c r="AO20">
        <v>0</v>
      </c>
      <c r="AP20">
        <v>4.4835000000000003</v>
      </c>
      <c r="AQ20">
        <v>0</v>
      </c>
      <c r="AR20">
        <v>6.6239999999999997</v>
      </c>
      <c r="AS20">
        <v>12.1068</v>
      </c>
      <c r="AT20">
        <v>20.001799999999999</v>
      </c>
      <c r="AU20">
        <v>0</v>
      </c>
      <c r="AV20">
        <v>0</v>
      </c>
      <c r="AW20">
        <v>23.891999999999999</v>
      </c>
      <c r="AX20">
        <v>45.484000000000002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2541.6751659999995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46.480800000000002</v>
      </c>
      <c r="G21">
        <v>0</v>
      </c>
      <c r="H21">
        <v>0</v>
      </c>
      <c r="I21">
        <v>22.468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346.5</v>
      </c>
      <c r="V21">
        <v>20.731850000000001</v>
      </c>
      <c r="W21">
        <v>45.221499999999999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52.029000000000003</v>
      </c>
      <c r="AL21">
        <v>79.376220000000004</v>
      </c>
      <c r="AM21">
        <v>0</v>
      </c>
      <c r="AN21">
        <v>0.57389999999999997</v>
      </c>
      <c r="AO21">
        <v>0</v>
      </c>
      <c r="AP21">
        <v>4.4835000000000003</v>
      </c>
      <c r="AQ21">
        <v>0</v>
      </c>
      <c r="AR21">
        <v>6.6239999999999997</v>
      </c>
      <c r="AS21">
        <v>10.7616</v>
      </c>
      <c r="AT21">
        <v>20.001799999999999</v>
      </c>
      <c r="AU21">
        <v>0</v>
      </c>
      <c r="AV21">
        <v>0</v>
      </c>
      <c r="AW21">
        <v>23.891999999999999</v>
      </c>
      <c r="AX21">
        <v>45.484000000000002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2606.9241859999993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46.480800000000002</v>
      </c>
      <c r="G22">
        <v>0</v>
      </c>
      <c r="H22">
        <v>0</v>
      </c>
      <c r="I22">
        <v>22.468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346.5</v>
      </c>
      <c r="V22">
        <v>20.731850000000001</v>
      </c>
      <c r="W22">
        <v>45.221499999999999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52.029000000000003</v>
      </c>
      <c r="AL22">
        <v>79.376220000000004</v>
      </c>
      <c r="AM22">
        <v>0</v>
      </c>
      <c r="AN22">
        <v>0.57389999999999997</v>
      </c>
      <c r="AO22">
        <v>0</v>
      </c>
      <c r="AP22">
        <v>4.4835000000000003</v>
      </c>
      <c r="AQ22">
        <v>0</v>
      </c>
      <c r="AR22">
        <v>6.6239999999999997</v>
      </c>
      <c r="AS22">
        <v>10.7616</v>
      </c>
      <c r="AT22">
        <v>20.001799999999999</v>
      </c>
      <c r="AU22">
        <v>0</v>
      </c>
      <c r="AV22">
        <v>0</v>
      </c>
      <c r="AW22">
        <v>23.891999999999999</v>
      </c>
      <c r="AX22">
        <v>45.484000000000002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2606.9241859999993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46.480800000000002</v>
      </c>
      <c r="G23">
        <v>0</v>
      </c>
      <c r="H23">
        <v>0</v>
      </c>
      <c r="I23">
        <v>22.468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346.5</v>
      </c>
      <c r="V23">
        <v>20.731850000000001</v>
      </c>
      <c r="W23">
        <v>45.221499999999999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52.029000000000003</v>
      </c>
      <c r="AL23">
        <v>79.376220000000004</v>
      </c>
      <c r="AM23">
        <v>0</v>
      </c>
      <c r="AN23">
        <v>0.57389999999999997</v>
      </c>
      <c r="AO23">
        <v>0</v>
      </c>
      <c r="AP23">
        <v>4.4835000000000003</v>
      </c>
      <c r="AQ23">
        <v>0</v>
      </c>
      <c r="AR23">
        <v>6.6239999999999997</v>
      </c>
      <c r="AS23">
        <v>10.7616</v>
      </c>
      <c r="AT23">
        <v>20.001799999999999</v>
      </c>
      <c r="AU23">
        <v>0</v>
      </c>
      <c r="AV23">
        <v>0</v>
      </c>
      <c r="AW23">
        <v>23.891999999999999</v>
      </c>
      <c r="AX23">
        <v>45.484000000000002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2606.9241859999993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46.480800000000002</v>
      </c>
      <c r="G24">
        <v>0</v>
      </c>
      <c r="H24">
        <v>0</v>
      </c>
      <c r="I24">
        <v>22.468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346.5</v>
      </c>
      <c r="V24">
        <v>20.731850000000001</v>
      </c>
      <c r="W24">
        <v>45.221499999999999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52.029000000000003</v>
      </c>
      <c r="AL24">
        <v>79.376220000000004</v>
      </c>
      <c r="AM24">
        <v>0</v>
      </c>
      <c r="AN24">
        <v>0.57389999999999997</v>
      </c>
      <c r="AO24">
        <v>0</v>
      </c>
      <c r="AP24">
        <v>4.4835000000000003</v>
      </c>
      <c r="AQ24">
        <v>15.561</v>
      </c>
      <c r="AR24">
        <v>6.6239999999999997</v>
      </c>
      <c r="AS24">
        <v>10.7616</v>
      </c>
      <c r="AT24">
        <v>20.001799999999999</v>
      </c>
      <c r="AU24">
        <v>0</v>
      </c>
      <c r="AV24">
        <v>0</v>
      </c>
      <c r="AW24">
        <v>23.891999999999999</v>
      </c>
      <c r="AX24">
        <v>45.484000000000002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2641.4251859999995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46.480800000000002</v>
      </c>
      <c r="G25">
        <v>0</v>
      </c>
      <c r="H25">
        <v>0</v>
      </c>
      <c r="I25">
        <v>22.468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346.5</v>
      </c>
      <c r="V25">
        <v>20.731850000000001</v>
      </c>
      <c r="W25">
        <v>45.221499999999999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52.029000000000003</v>
      </c>
      <c r="AL25">
        <v>12.782</v>
      </c>
      <c r="AM25">
        <v>0</v>
      </c>
      <c r="AN25">
        <v>0.57389999999999997</v>
      </c>
      <c r="AO25">
        <v>0</v>
      </c>
      <c r="AP25">
        <v>4.4835000000000003</v>
      </c>
      <c r="AQ25">
        <v>15.561</v>
      </c>
      <c r="AR25">
        <v>6.6239999999999997</v>
      </c>
      <c r="AS25">
        <v>10.7616</v>
      </c>
      <c r="AT25">
        <v>20.001799999999999</v>
      </c>
      <c r="AU25">
        <v>0</v>
      </c>
      <c r="AV25">
        <v>0</v>
      </c>
      <c r="AW25">
        <v>23.891999999999999</v>
      </c>
      <c r="AX25">
        <v>45.484000000000002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2616.0559059999996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46.480800000000002</v>
      </c>
      <c r="G26">
        <v>0</v>
      </c>
      <c r="H26">
        <v>0</v>
      </c>
      <c r="I26">
        <v>22.468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346.5</v>
      </c>
      <c r="V26">
        <v>20.731850000000001</v>
      </c>
      <c r="W26">
        <v>45.221499999999999</v>
      </c>
      <c r="X26">
        <v>98.34375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9.1149000000000004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52.029000000000003</v>
      </c>
      <c r="AL26">
        <v>2.3239999999999998</v>
      </c>
      <c r="AM26">
        <v>5.1986999999999997</v>
      </c>
      <c r="AN26">
        <v>0.57389999999999997</v>
      </c>
      <c r="AO26">
        <v>0</v>
      </c>
      <c r="AP26">
        <v>4.4835000000000003</v>
      </c>
      <c r="AQ26">
        <v>31.122</v>
      </c>
      <c r="AR26">
        <v>6.6239999999999997</v>
      </c>
      <c r="AS26">
        <v>10.7616</v>
      </c>
      <c r="AT26">
        <v>20.001799999999999</v>
      </c>
      <c r="AU26">
        <v>0</v>
      </c>
      <c r="AV26">
        <v>0</v>
      </c>
      <c r="AW26">
        <v>23.891999999999999</v>
      </c>
      <c r="AX26">
        <v>45.484000000000002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2681.5004579999991</v>
      </c>
    </row>
    <row r="27" spans="1:117">
      <c r="A27" t="s">
        <v>69</v>
      </c>
      <c r="B27">
        <v>0</v>
      </c>
      <c r="C27">
        <v>34.65</v>
      </c>
      <c r="D27">
        <v>0</v>
      </c>
      <c r="E27">
        <v>0</v>
      </c>
      <c r="F27">
        <v>46.263599999999997</v>
      </c>
      <c r="G27">
        <v>0</v>
      </c>
      <c r="H27">
        <v>0</v>
      </c>
      <c r="I27">
        <v>22.468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346.5</v>
      </c>
      <c r="V27">
        <v>20.731850000000001</v>
      </c>
      <c r="W27">
        <v>45.221499999999999</v>
      </c>
      <c r="X27">
        <v>98.34375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18.229800000000001</v>
      </c>
      <c r="AE27">
        <v>49.436556000000003</v>
      </c>
      <c r="AF27">
        <v>18.734000000000002</v>
      </c>
      <c r="AG27">
        <v>0</v>
      </c>
      <c r="AH27">
        <v>104.17</v>
      </c>
      <c r="AI27">
        <v>16.350411999999999</v>
      </c>
      <c r="AJ27">
        <v>0</v>
      </c>
      <c r="AK27">
        <v>52.029000000000003</v>
      </c>
      <c r="AL27">
        <v>2.3239999999999998</v>
      </c>
      <c r="AM27">
        <v>10.557359999999999</v>
      </c>
      <c r="AN27">
        <v>0.57389999999999997</v>
      </c>
      <c r="AO27">
        <v>0</v>
      </c>
      <c r="AP27">
        <v>4.4835000000000003</v>
      </c>
      <c r="AQ27">
        <v>46.683</v>
      </c>
      <c r="AR27">
        <v>6.6239999999999997</v>
      </c>
      <c r="AS27">
        <v>10.7616</v>
      </c>
      <c r="AT27">
        <v>20.001799999999999</v>
      </c>
      <c r="AU27">
        <v>0</v>
      </c>
      <c r="AV27">
        <v>8.4</v>
      </c>
      <c r="AW27">
        <v>23.891999999999999</v>
      </c>
      <c r="AX27">
        <v>45.484000000000002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2792.1251219999986</v>
      </c>
    </row>
    <row r="28" spans="1:117">
      <c r="A28" t="s">
        <v>70</v>
      </c>
      <c r="B28">
        <v>0</v>
      </c>
      <c r="C28">
        <v>34.65</v>
      </c>
      <c r="D28">
        <v>0</v>
      </c>
      <c r="E28">
        <v>0</v>
      </c>
      <c r="F28">
        <v>46.263599999999997</v>
      </c>
      <c r="G28">
        <v>0</v>
      </c>
      <c r="H28">
        <v>0</v>
      </c>
      <c r="I28">
        <v>22.468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346.5</v>
      </c>
      <c r="V28">
        <v>20.731850000000001</v>
      </c>
      <c r="W28">
        <v>45.221499999999999</v>
      </c>
      <c r="X28">
        <v>98.34375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52.029000000000003</v>
      </c>
      <c r="AL28">
        <v>2.3239999999999998</v>
      </c>
      <c r="AM28">
        <v>15.804048</v>
      </c>
      <c r="AN28">
        <v>0.57389999999999997</v>
      </c>
      <c r="AO28">
        <v>0</v>
      </c>
      <c r="AP28">
        <v>4.4835000000000003</v>
      </c>
      <c r="AQ28">
        <v>62.244</v>
      </c>
      <c r="AR28">
        <v>6.6239999999999997</v>
      </c>
      <c r="AS28">
        <v>10.7616</v>
      </c>
      <c r="AT28">
        <v>20.001799999999999</v>
      </c>
      <c r="AU28">
        <v>0</v>
      </c>
      <c r="AV28">
        <v>8.4</v>
      </c>
      <c r="AW28">
        <v>23.891999999999999</v>
      </c>
      <c r="AX28">
        <v>45.484000000000002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2906.7096379999989</v>
      </c>
    </row>
    <row r="29" spans="1:117">
      <c r="A29" t="s">
        <v>71</v>
      </c>
      <c r="B29">
        <v>0</v>
      </c>
      <c r="C29">
        <v>34.65</v>
      </c>
      <c r="D29">
        <v>0</v>
      </c>
      <c r="E29">
        <v>0</v>
      </c>
      <c r="F29">
        <v>46.263599999999997</v>
      </c>
      <c r="G29">
        <v>0</v>
      </c>
      <c r="H29">
        <v>0</v>
      </c>
      <c r="I29">
        <v>22.468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346.5</v>
      </c>
      <c r="V29">
        <v>20.731850000000001</v>
      </c>
      <c r="W29">
        <v>45.221499999999999</v>
      </c>
      <c r="X29">
        <v>98.34375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52.029000000000003</v>
      </c>
      <c r="AL29">
        <v>2.3239999999999998</v>
      </c>
      <c r="AM29">
        <v>15.804048</v>
      </c>
      <c r="AN29">
        <v>0.57389999999999997</v>
      </c>
      <c r="AO29">
        <v>0</v>
      </c>
      <c r="AP29">
        <v>4.4835000000000003</v>
      </c>
      <c r="AQ29">
        <v>62.244</v>
      </c>
      <c r="AR29">
        <v>49.68</v>
      </c>
      <c r="AS29">
        <v>10.7616</v>
      </c>
      <c r="AT29">
        <v>20.001799999999999</v>
      </c>
      <c r="AU29">
        <v>0</v>
      </c>
      <c r="AV29">
        <v>8.4</v>
      </c>
      <c r="AW29">
        <v>23.891999999999999</v>
      </c>
      <c r="AX29">
        <v>45.484000000000002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2963.1956379999988</v>
      </c>
    </row>
    <row r="30" spans="1:117">
      <c r="A30" t="s">
        <v>72</v>
      </c>
      <c r="B30">
        <v>0</v>
      </c>
      <c r="C30">
        <v>34.65</v>
      </c>
      <c r="D30">
        <v>0</v>
      </c>
      <c r="E30">
        <v>0</v>
      </c>
      <c r="F30">
        <v>46.263599999999997</v>
      </c>
      <c r="G30">
        <v>0</v>
      </c>
      <c r="H30">
        <v>0</v>
      </c>
      <c r="I30">
        <v>22.468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346.5</v>
      </c>
      <c r="V30">
        <v>20.731850000000001</v>
      </c>
      <c r="W30">
        <v>45.221499999999999</v>
      </c>
      <c r="X30">
        <v>98.34375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52.029000000000003</v>
      </c>
      <c r="AL30">
        <v>2.3239999999999998</v>
      </c>
      <c r="AM30">
        <v>15.804048</v>
      </c>
      <c r="AN30">
        <v>0.57389999999999997</v>
      </c>
      <c r="AO30">
        <v>0</v>
      </c>
      <c r="AP30">
        <v>4.4835000000000003</v>
      </c>
      <c r="AQ30">
        <v>62.244</v>
      </c>
      <c r="AR30">
        <v>49.68</v>
      </c>
      <c r="AS30">
        <v>10.7616</v>
      </c>
      <c r="AT30">
        <v>20.001799999999999</v>
      </c>
      <c r="AU30">
        <v>0</v>
      </c>
      <c r="AV30">
        <v>8.4</v>
      </c>
      <c r="AW30">
        <v>23.891999999999999</v>
      </c>
      <c r="AX30">
        <v>45.484000000000002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2963.1956379999988</v>
      </c>
    </row>
    <row r="31" spans="1:117">
      <c r="A31" t="s">
        <v>73</v>
      </c>
      <c r="B31">
        <v>0</v>
      </c>
      <c r="C31">
        <v>34.65</v>
      </c>
      <c r="D31">
        <v>0</v>
      </c>
      <c r="E31">
        <v>0</v>
      </c>
      <c r="F31">
        <v>46.263599999999997</v>
      </c>
      <c r="G31">
        <v>0</v>
      </c>
      <c r="H31">
        <v>0</v>
      </c>
      <c r="I31">
        <v>22.468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346.5</v>
      </c>
      <c r="V31">
        <v>20.731850000000001</v>
      </c>
      <c r="W31">
        <v>45.221499999999999</v>
      </c>
      <c r="X31">
        <v>98.34375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52.029000000000003</v>
      </c>
      <c r="AL31">
        <v>2.3239999999999998</v>
      </c>
      <c r="AM31">
        <v>15.804048</v>
      </c>
      <c r="AN31">
        <v>0.57389999999999997</v>
      </c>
      <c r="AO31">
        <v>0</v>
      </c>
      <c r="AP31">
        <v>4.4835000000000003</v>
      </c>
      <c r="AQ31">
        <v>62.244</v>
      </c>
      <c r="AR31">
        <v>11.04</v>
      </c>
      <c r="AS31">
        <v>10.7616</v>
      </c>
      <c r="AT31">
        <v>20.001799999999999</v>
      </c>
      <c r="AU31">
        <v>0</v>
      </c>
      <c r="AV31">
        <v>8.4</v>
      </c>
      <c r="AW31">
        <v>23.891999999999999</v>
      </c>
      <c r="AX31">
        <v>45.484000000000002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2930.1585979999991</v>
      </c>
    </row>
    <row r="32" spans="1:117">
      <c r="A32" t="s">
        <v>74</v>
      </c>
      <c r="B32">
        <v>0</v>
      </c>
      <c r="C32">
        <v>34.65</v>
      </c>
      <c r="D32">
        <v>0</v>
      </c>
      <c r="E32">
        <v>0</v>
      </c>
      <c r="F32">
        <v>46.263599999999997</v>
      </c>
      <c r="G32">
        <v>0</v>
      </c>
      <c r="H32">
        <v>0</v>
      </c>
      <c r="I32">
        <v>22.468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346.5</v>
      </c>
      <c r="V32">
        <v>20.731850000000001</v>
      </c>
      <c r="W32">
        <v>45.221499999999999</v>
      </c>
      <c r="X32">
        <v>98.34375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52.029000000000003</v>
      </c>
      <c r="AL32">
        <v>2.3239999999999998</v>
      </c>
      <c r="AM32">
        <v>15.804048</v>
      </c>
      <c r="AN32">
        <v>0.57389999999999997</v>
      </c>
      <c r="AO32">
        <v>0</v>
      </c>
      <c r="AP32">
        <v>4.4835000000000003</v>
      </c>
      <c r="AQ32">
        <v>62.244</v>
      </c>
      <c r="AR32">
        <v>11.04</v>
      </c>
      <c r="AS32">
        <v>10.7616</v>
      </c>
      <c r="AT32">
        <v>20.001799999999999</v>
      </c>
      <c r="AU32">
        <v>0</v>
      </c>
      <c r="AV32">
        <v>8.4</v>
      </c>
      <c r="AW32">
        <v>23.891999999999999</v>
      </c>
      <c r="AX32">
        <v>45.484000000000002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2916.7285979999992</v>
      </c>
    </row>
    <row r="33" spans="1:117">
      <c r="A33" t="s">
        <v>75</v>
      </c>
      <c r="B33">
        <v>0</v>
      </c>
      <c r="C33">
        <v>34.65</v>
      </c>
      <c r="D33">
        <v>0</v>
      </c>
      <c r="E33">
        <v>0</v>
      </c>
      <c r="F33">
        <v>46.263599999999997</v>
      </c>
      <c r="G33">
        <v>0</v>
      </c>
      <c r="H33">
        <v>0</v>
      </c>
      <c r="I33">
        <v>22.468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346.5</v>
      </c>
      <c r="V33">
        <v>20.731850000000001</v>
      </c>
      <c r="W33">
        <v>45.221499999999999</v>
      </c>
      <c r="X33">
        <v>98.34375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52.029000000000003</v>
      </c>
      <c r="AL33">
        <v>2.3239999999999998</v>
      </c>
      <c r="AM33">
        <v>15.804048</v>
      </c>
      <c r="AN33">
        <v>0.57389999999999997</v>
      </c>
      <c r="AO33">
        <v>0</v>
      </c>
      <c r="AP33">
        <v>4.4835000000000003</v>
      </c>
      <c r="AQ33">
        <v>62.244</v>
      </c>
      <c r="AR33">
        <v>11.04</v>
      </c>
      <c r="AS33">
        <v>10.7616</v>
      </c>
      <c r="AT33">
        <v>20.001799999999999</v>
      </c>
      <c r="AU33">
        <v>0</v>
      </c>
      <c r="AV33">
        <v>8.4</v>
      </c>
      <c r="AW33">
        <v>23.891999999999999</v>
      </c>
      <c r="AX33">
        <v>45.484000000000002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2891.5571859999991</v>
      </c>
    </row>
    <row r="34" spans="1:117">
      <c r="A34" t="s">
        <v>76</v>
      </c>
      <c r="B34">
        <v>0</v>
      </c>
      <c r="C34">
        <v>34.65</v>
      </c>
      <c r="D34">
        <v>0</v>
      </c>
      <c r="E34">
        <v>0</v>
      </c>
      <c r="F34">
        <v>46.263599999999997</v>
      </c>
      <c r="G34">
        <v>0</v>
      </c>
      <c r="H34">
        <v>0</v>
      </c>
      <c r="I34">
        <v>22.468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346.5</v>
      </c>
      <c r="V34">
        <v>20.731850000000001</v>
      </c>
      <c r="W34">
        <v>45.221499999999999</v>
      </c>
      <c r="X34">
        <v>98.34375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18.734000000000002</v>
      </c>
      <c r="AG34">
        <v>0</v>
      </c>
      <c r="AH34">
        <v>113.64</v>
      </c>
      <c r="AI34">
        <v>0</v>
      </c>
      <c r="AJ34">
        <v>0</v>
      </c>
      <c r="AK34">
        <v>52.029000000000003</v>
      </c>
      <c r="AL34">
        <v>2.3239999999999998</v>
      </c>
      <c r="AM34">
        <v>10.557359999999999</v>
      </c>
      <c r="AN34">
        <v>0.57389999999999997</v>
      </c>
      <c r="AO34">
        <v>0</v>
      </c>
      <c r="AP34">
        <v>4.4835000000000003</v>
      </c>
      <c r="AQ34">
        <v>62.244</v>
      </c>
      <c r="AR34">
        <v>11.04</v>
      </c>
      <c r="AS34">
        <v>10.7616</v>
      </c>
      <c r="AT34">
        <v>20.001799999999999</v>
      </c>
      <c r="AU34">
        <v>0</v>
      </c>
      <c r="AV34">
        <v>8.4</v>
      </c>
      <c r="AW34">
        <v>23.891999999999999</v>
      </c>
      <c r="AX34">
        <v>45.484000000000002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2785.522457999999</v>
      </c>
    </row>
    <row r="35" spans="1:117">
      <c r="A35" t="s">
        <v>77</v>
      </c>
      <c r="B35">
        <v>0</v>
      </c>
      <c r="C35">
        <v>34.125</v>
      </c>
      <c r="D35">
        <v>0</v>
      </c>
      <c r="E35">
        <v>0</v>
      </c>
      <c r="F35">
        <v>46.263599999999997</v>
      </c>
      <c r="G35">
        <v>0</v>
      </c>
      <c r="H35">
        <v>0</v>
      </c>
      <c r="I35">
        <v>22.468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346.5</v>
      </c>
      <c r="V35">
        <v>20.731850000000001</v>
      </c>
      <c r="W35">
        <v>45.221499999999999</v>
      </c>
      <c r="X35">
        <v>98.34375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52.029000000000003</v>
      </c>
      <c r="AL35">
        <v>2.3239999999999998</v>
      </c>
      <c r="AM35">
        <v>5.2786799999999996</v>
      </c>
      <c r="AN35">
        <v>0.57389999999999997</v>
      </c>
      <c r="AO35">
        <v>0</v>
      </c>
      <c r="AP35">
        <v>4.4835000000000003</v>
      </c>
      <c r="AQ35">
        <v>46.683</v>
      </c>
      <c r="AR35">
        <v>11.04</v>
      </c>
      <c r="AS35">
        <v>10.7616</v>
      </c>
      <c r="AT35">
        <v>20.001799999999999</v>
      </c>
      <c r="AU35">
        <v>0</v>
      </c>
      <c r="AV35">
        <v>8.4</v>
      </c>
      <c r="AW35">
        <v>23.891999999999999</v>
      </c>
      <c r="AX35">
        <v>45.484000000000002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2687.479937999999</v>
      </c>
    </row>
    <row r="36" spans="1:117">
      <c r="A36" t="s">
        <v>78</v>
      </c>
      <c r="B36">
        <v>0</v>
      </c>
      <c r="C36">
        <v>34.125</v>
      </c>
      <c r="D36">
        <v>0</v>
      </c>
      <c r="E36">
        <v>0</v>
      </c>
      <c r="F36">
        <v>46.263599999999997</v>
      </c>
      <c r="G36">
        <v>0</v>
      </c>
      <c r="H36">
        <v>0</v>
      </c>
      <c r="I36">
        <v>22.468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346.5</v>
      </c>
      <c r="V36">
        <v>20.731850000000001</v>
      </c>
      <c r="W36">
        <v>45.221499999999999</v>
      </c>
      <c r="X36">
        <v>98.34375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52.029000000000003</v>
      </c>
      <c r="AL36">
        <v>2.3239999999999998</v>
      </c>
      <c r="AM36">
        <v>0</v>
      </c>
      <c r="AN36">
        <v>0.57389999999999997</v>
      </c>
      <c r="AO36">
        <v>0</v>
      </c>
      <c r="AP36">
        <v>4.4835000000000003</v>
      </c>
      <c r="AQ36">
        <v>46.683</v>
      </c>
      <c r="AR36">
        <v>11.04</v>
      </c>
      <c r="AS36">
        <v>12.1068</v>
      </c>
      <c r="AT36">
        <v>20.001799999999999</v>
      </c>
      <c r="AU36">
        <v>0</v>
      </c>
      <c r="AV36">
        <v>8.4</v>
      </c>
      <c r="AW36">
        <v>23.891999999999999</v>
      </c>
      <c r="AX36">
        <v>45.484000000000002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2655.6236579999991</v>
      </c>
    </row>
    <row r="37" spans="1:117">
      <c r="A37" t="s">
        <v>79</v>
      </c>
      <c r="B37">
        <v>0</v>
      </c>
      <c r="C37">
        <v>34.125</v>
      </c>
      <c r="D37">
        <v>0</v>
      </c>
      <c r="E37">
        <v>0</v>
      </c>
      <c r="F37">
        <v>46.263599999999997</v>
      </c>
      <c r="G37">
        <v>0</v>
      </c>
      <c r="H37">
        <v>0</v>
      </c>
      <c r="I37">
        <v>22.468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136.875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346.5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52.029000000000003</v>
      </c>
      <c r="AL37">
        <v>2.3239999999999998</v>
      </c>
      <c r="AM37">
        <v>0</v>
      </c>
      <c r="AN37">
        <v>0.57389999999999997</v>
      </c>
      <c r="AO37">
        <v>0</v>
      </c>
      <c r="AP37">
        <v>3.843</v>
      </c>
      <c r="AQ37">
        <v>46.683</v>
      </c>
      <c r="AR37">
        <v>11.04</v>
      </c>
      <c r="AS37">
        <v>12.1068</v>
      </c>
      <c r="AT37">
        <v>20.001799999999999</v>
      </c>
      <c r="AU37">
        <v>0</v>
      </c>
      <c r="AV37">
        <v>8.4</v>
      </c>
      <c r="AW37">
        <v>23.891999999999999</v>
      </c>
      <c r="AX37">
        <v>45.484000000000002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2629.5223579999993</v>
      </c>
    </row>
    <row r="38" spans="1:117">
      <c r="A38" t="s">
        <v>80</v>
      </c>
      <c r="B38">
        <v>0</v>
      </c>
      <c r="C38">
        <v>34.125</v>
      </c>
      <c r="D38">
        <v>0</v>
      </c>
      <c r="E38">
        <v>0</v>
      </c>
      <c r="F38">
        <v>46.263599999999997</v>
      </c>
      <c r="G38">
        <v>0</v>
      </c>
      <c r="H38">
        <v>0</v>
      </c>
      <c r="I38">
        <v>22.468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136.875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346.5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52.029000000000003</v>
      </c>
      <c r="AL38">
        <v>2.3239999999999998</v>
      </c>
      <c r="AM38">
        <v>0</v>
      </c>
      <c r="AN38">
        <v>0.57389999999999997</v>
      </c>
      <c r="AO38">
        <v>0</v>
      </c>
      <c r="AP38">
        <v>3.843</v>
      </c>
      <c r="AQ38">
        <v>45.045000000000002</v>
      </c>
      <c r="AR38">
        <v>11.04</v>
      </c>
      <c r="AS38">
        <v>12.1068</v>
      </c>
      <c r="AT38">
        <v>20.001799999999999</v>
      </c>
      <c r="AU38">
        <v>0</v>
      </c>
      <c r="AV38">
        <v>8.4</v>
      </c>
      <c r="AW38">
        <v>23.891999999999999</v>
      </c>
      <c r="AX38">
        <v>45.484000000000002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2592.4655059999996</v>
      </c>
    </row>
    <row r="39" spans="1:117">
      <c r="A39" t="s">
        <v>81</v>
      </c>
      <c r="B39">
        <v>0</v>
      </c>
      <c r="C39">
        <v>34.125</v>
      </c>
      <c r="D39">
        <v>0</v>
      </c>
      <c r="E39">
        <v>0</v>
      </c>
      <c r="F39">
        <v>46.263599999999997</v>
      </c>
      <c r="G39">
        <v>0</v>
      </c>
      <c r="H39">
        <v>0</v>
      </c>
      <c r="I39">
        <v>22.468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136.875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346.5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52.029000000000003</v>
      </c>
      <c r="AL39">
        <v>2.3239999999999998</v>
      </c>
      <c r="AM39">
        <v>0</v>
      </c>
      <c r="AN39">
        <v>0.57389999999999997</v>
      </c>
      <c r="AO39">
        <v>0</v>
      </c>
      <c r="AP39">
        <v>3.843</v>
      </c>
      <c r="AQ39">
        <v>28.98</v>
      </c>
      <c r="AR39">
        <v>49.68</v>
      </c>
      <c r="AS39">
        <v>24.75168</v>
      </c>
      <c r="AT39">
        <v>20.001799999999999</v>
      </c>
      <c r="AU39">
        <v>0</v>
      </c>
      <c r="AV39">
        <v>8.4</v>
      </c>
      <c r="AW39">
        <v>23.891999999999999</v>
      </c>
      <c r="AX39">
        <v>45.484000000000002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2614.5153459999992</v>
      </c>
    </row>
    <row r="40" spans="1:117">
      <c r="A40" t="s">
        <v>82</v>
      </c>
      <c r="B40">
        <v>0</v>
      </c>
      <c r="C40">
        <v>34.125</v>
      </c>
      <c r="D40">
        <v>0</v>
      </c>
      <c r="E40">
        <v>0</v>
      </c>
      <c r="F40">
        <v>46.263599999999997</v>
      </c>
      <c r="G40">
        <v>0</v>
      </c>
      <c r="H40">
        <v>0</v>
      </c>
      <c r="I40">
        <v>22.468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136.875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346.5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52.029000000000003</v>
      </c>
      <c r="AL40">
        <v>2.3239999999999998</v>
      </c>
      <c r="AM40">
        <v>0</v>
      </c>
      <c r="AN40">
        <v>0.57389999999999997</v>
      </c>
      <c r="AO40">
        <v>0</v>
      </c>
      <c r="AP40">
        <v>3.843</v>
      </c>
      <c r="AQ40">
        <v>15.561</v>
      </c>
      <c r="AR40">
        <v>49.68</v>
      </c>
      <c r="AS40">
        <v>24.75168</v>
      </c>
      <c r="AT40">
        <v>20.001799999999999</v>
      </c>
      <c r="AU40">
        <v>0</v>
      </c>
      <c r="AV40">
        <v>8.4</v>
      </c>
      <c r="AW40">
        <v>23.891999999999999</v>
      </c>
      <c r="AX40">
        <v>45.484000000000002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2582.1563459999993</v>
      </c>
    </row>
    <row r="41" spans="1:117">
      <c r="A41" t="s">
        <v>83</v>
      </c>
      <c r="B41">
        <v>0</v>
      </c>
      <c r="C41">
        <v>34.125</v>
      </c>
      <c r="D41">
        <v>0</v>
      </c>
      <c r="E41">
        <v>0</v>
      </c>
      <c r="F41">
        <v>46.155000000000001</v>
      </c>
      <c r="G41">
        <v>0</v>
      </c>
      <c r="H41">
        <v>0</v>
      </c>
      <c r="I41">
        <v>22.468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136.875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346.5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52.029000000000003</v>
      </c>
      <c r="AL41">
        <v>2.3239999999999998</v>
      </c>
      <c r="AM41">
        <v>0</v>
      </c>
      <c r="AN41">
        <v>0.57389999999999997</v>
      </c>
      <c r="AO41">
        <v>0</v>
      </c>
      <c r="AP41">
        <v>3.843</v>
      </c>
      <c r="AQ41">
        <v>0</v>
      </c>
      <c r="AR41">
        <v>6.6239999999999997</v>
      </c>
      <c r="AS41">
        <v>24.75168</v>
      </c>
      <c r="AT41">
        <v>20.001799999999999</v>
      </c>
      <c r="AU41">
        <v>0</v>
      </c>
      <c r="AV41">
        <v>8.4</v>
      </c>
      <c r="AW41">
        <v>23.891999999999999</v>
      </c>
      <c r="AX41">
        <v>45.484000000000002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2523.4307459999991</v>
      </c>
    </row>
    <row r="42" spans="1:117">
      <c r="A42" t="s">
        <v>84</v>
      </c>
      <c r="B42">
        <v>0</v>
      </c>
      <c r="C42">
        <v>34.125</v>
      </c>
      <c r="D42">
        <v>0</v>
      </c>
      <c r="E42">
        <v>0</v>
      </c>
      <c r="F42">
        <v>46.155000000000001</v>
      </c>
      <c r="G42">
        <v>0</v>
      </c>
      <c r="H42">
        <v>0</v>
      </c>
      <c r="I42">
        <v>22.468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136.875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346.5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52.029000000000003</v>
      </c>
      <c r="AL42">
        <v>2.3239999999999998</v>
      </c>
      <c r="AM42">
        <v>0</v>
      </c>
      <c r="AN42">
        <v>0.57389999999999997</v>
      </c>
      <c r="AO42">
        <v>0</v>
      </c>
      <c r="AP42">
        <v>3.843</v>
      </c>
      <c r="AQ42">
        <v>0</v>
      </c>
      <c r="AR42">
        <v>6.6239999999999997</v>
      </c>
      <c r="AS42">
        <v>24.75168</v>
      </c>
      <c r="AT42">
        <v>20.001799999999999</v>
      </c>
      <c r="AU42">
        <v>0</v>
      </c>
      <c r="AV42">
        <v>8.4</v>
      </c>
      <c r="AW42">
        <v>23.891999999999999</v>
      </c>
      <c r="AX42">
        <v>45.484000000000002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2523.4307459999991</v>
      </c>
    </row>
    <row r="43" spans="1:117">
      <c r="A43" t="s">
        <v>85</v>
      </c>
      <c r="B43">
        <v>0</v>
      </c>
      <c r="C43">
        <v>34.125</v>
      </c>
      <c r="D43">
        <v>0</v>
      </c>
      <c r="E43">
        <v>0</v>
      </c>
      <c r="F43">
        <v>45.8292</v>
      </c>
      <c r="G43">
        <v>0</v>
      </c>
      <c r="H43">
        <v>0</v>
      </c>
      <c r="I43">
        <v>22.468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136.875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346.5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52.029000000000003</v>
      </c>
      <c r="AL43">
        <v>2.3239999999999998</v>
      </c>
      <c r="AM43">
        <v>0</v>
      </c>
      <c r="AN43">
        <v>0.57389999999999997</v>
      </c>
      <c r="AO43">
        <v>0</v>
      </c>
      <c r="AP43">
        <v>3.843</v>
      </c>
      <c r="AQ43">
        <v>0</v>
      </c>
      <c r="AR43">
        <v>8.8320000000000007</v>
      </c>
      <c r="AS43">
        <v>24.75168</v>
      </c>
      <c r="AT43">
        <v>20.001799999999999</v>
      </c>
      <c r="AU43">
        <v>0</v>
      </c>
      <c r="AV43">
        <v>8.4</v>
      </c>
      <c r="AW43">
        <v>23.891999999999999</v>
      </c>
      <c r="AX43">
        <v>45.484000000000002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2525.3129459999991</v>
      </c>
    </row>
    <row r="44" spans="1:117">
      <c r="A44" t="s">
        <v>86</v>
      </c>
      <c r="B44">
        <v>0</v>
      </c>
      <c r="C44">
        <v>34.125</v>
      </c>
      <c r="D44">
        <v>0</v>
      </c>
      <c r="E44">
        <v>0</v>
      </c>
      <c r="F44">
        <v>45.8292</v>
      </c>
      <c r="G44">
        <v>0</v>
      </c>
      <c r="H44">
        <v>0</v>
      </c>
      <c r="I44">
        <v>22.468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136.875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346.5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52.029000000000003</v>
      </c>
      <c r="AL44">
        <v>2.3239999999999998</v>
      </c>
      <c r="AM44">
        <v>0</v>
      </c>
      <c r="AN44">
        <v>0.57389999999999997</v>
      </c>
      <c r="AO44">
        <v>0</v>
      </c>
      <c r="AP44">
        <v>3.843</v>
      </c>
      <c r="AQ44">
        <v>0</v>
      </c>
      <c r="AR44">
        <v>8.8320000000000007</v>
      </c>
      <c r="AS44">
        <v>24.75168</v>
      </c>
      <c r="AT44">
        <v>20.001799999999999</v>
      </c>
      <c r="AU44">
        <v>0</v>
      </c>
      <c r="AV44">
        <v>8.4</v>
      </c>
      <c r="AW44">
        <v>23.891999999999999</v>
      </c>
      <c r="AX44">
        <v>45.484000000000002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2525.3129459999991</v>
      </c>
    </row>
    <row r="45" spans="1:117">
      <c r="A45" t="s">
        <v>87</v>
      </c>
      <c r="B45">
        <v>0</v>
      </c>
      <c r="C45">
        <v>34.125</v>
      </c>
      <c r="D45">
        <v>0</v>
      </c>
      <c r="E45">
        <v>0</v>
      </c>
      <c r="F45">
        <v>45.8292</v>
      </c>
      <c r="G45">
        <v>0</v>
      </c>
      <c r="H45">
        <v>0</v>
      </c>
      <c r="I45">
        <v>22.468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136.875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346.5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52.029000000000003</v>
      </c>
      <c r="AL45">
        <v>2.3239999999999998</v>
      </c>
      <c r="AM45">
        <v>0</v>
      </c>
      <c r="AN45">
        <v>0.57389999999999997</v>
      </c>
      <c r="AO45">
        <v>0</v>
      </c>
      <c r="AP45">
        <v>5.1239999999999997</v>
      </c>
      <c r="AQ45">
        <v>0</v>
      </c>
      <c r="AR45">
        <v>8.8320000000000007</v>
      </c>
      <c r="AS45">
        <v>10.7616</v>
      </c>
      <c r="AT45">
        <v>20.001799999999999</v>
      </c>
      <c r="AU45">
        <v>0</v>
      </c>
      <c r="AV45">
        <v>8.4</v>
      </c>
      <c r="AW45">
        <v>23.891999999999999</v>
      </c>
      <c r="AX45">
        <v>45.484000000000002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2512.603865999999</v>
      </c>
    </row>
    <row r="46" spans="1:117">
      <c r="A46" t="s">
        <v>88</v>
      </c>
      <c r="B46">
        <v>0</v>
      </c>
      <c r="C46">
        <v>34.125</v>
      </c>
      <c r="D46">
        <v>0</v>
      </c>
      <c r="E46">
        <v>0</v>
      </c>
      <c r="F46">
        <v>45.8292</v>
      </c>
      <c r="G46">
        <v>0</v>
      </c>
      <c r="H46">
        <v>0</v>
      </c>
      <c r="I46">
        <v>22.468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136.875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346.5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52.029000000000003</v>
      </c>
      <c r="AL46">
        <v>2.3239999999999998</v>
      </c>
      <c r="AM46">
        <v>0</v>
      </c>
      <c r="AN46">
        <v>0.57389999999999997</v>
      </c>
      <c r="AO46">
        <v>0</v>
      </c>
      <c r="AP46">
        <v>5.1239999999999997</v>
      </c>
      <c r="AQ46">
        <v>0</v>
      </c>
      <c r="AR46">
        <v>8.8320000000000007</v>
      </c>
      <c r="AS46">
        <v>10.7616</v>
      </c>
      <c r="AT46">
        <v>20.001799999999999</v>
      </c>
      <c r="AU46">
        <v>0</v>
      </c>
      <c r="AV46">
        <v>8.4</v>
      </c>
      <c r="AW46">
        <v>23.891999999999999</v>
      </c>
      <c r="AX46">
        <v>45.484000000000002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2512.603865999999</v>
      </c>
    </row>
    <row r="47" spans="1:117">
      <c r="A47" t="s">
        <v>89</v>
      </c>
      <c r="B47">
        <v>0</v>
      </c>
      <c r="C47">
        <v>34.125</v>
      </c>
      <c r="D47">
        <v>0</v>
      </c>
      <c r="E47">
        <v>0</v>
      </c>
      <c r="F47">
        <v>45.8292</v>
      </c>
      <c r="G47">
        <v>0</v>
      </c>
      <c r="H47">
        <v>0</v>
      </c>
      <c r="I47">
        <v>22.468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136.875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346.5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52.029000000000003</v>
      </c>
      <c r="AL47">
        <v>12.782</v>
      </c>
      <c r="AM47">
        <v>0</v>
      </c>
      <c r="AN47">
        <v>0.57389999999999997</v>
      </c>
      <c r="AO47">
        <v>0</v>
      </c>
      <c r="AP47">
        <v>3.843</v>
      </c>
      <c r="AQ47">
        <v>0</v>
      </c>
      <c r="AR47">
        <v>49.68</v>
      </c>
      <c r="AS47">
        <v>10.7616</v>
      </c>
      <c r="AT47">
        <v>20.001799999999999</v>
      </c>
      <c r="AU47">
        <v>0</v>
      </c>
      <c r="AV47">
        <v>8.4</v>
      </c>
      <c r="AW47">
        <v>23.891999999999999</v>
      </c>
      <c r="AX47">
        <v>45.484000000000002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2562.6288659999991</v>
      </c>
    </row>
    <row r="48" spans="1:117">
      <c r="A48" t="s">
        <v>90</v>
      </c>
      <c r="B48">
        <v>0</v>
      </c>
      <c r="C48">
        <v>34.125</v>
      </c>
      <c r="D48">
        <v>0</v>
      </c>
      <c r="E48">
        <v>0</v>
      </c>
      <c r="F48">
        <v>45.8292</v>
      </c>
      <c r="G48">
        <v>0</v>
      </c>
      <c r="H48">
        <v>0</v>
      </c>
      <c r="I48">
        <v>22.468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136.875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346.5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52.029000000000003</v>
      </c>
      <c r="AL48">
        <v>12.782</v>
      </c>
      <c r="AM48">
        <v>0</v>
      </c>
      <c r="AN48">
        <v>0.57389999999999997</v>
      </c>
      <c r="AO48">
        <v>0</v>
      </c>
      <c r="AP48">
        <v>3.843</v>
      </c>
      <c r="AQ48">
        <v>0</v>
      </c>
      <c r="AR48">
        <v>49.68</v>
      </c>
      <c r="AS48">
        <v>10.7616</v>
      </c>
      <c r="AT48">
        <v>20.001799999999999</v>
      </c>
      <c r="AU48">
        <v>0</v>
      </c>
      <c r="AV48">
        <v>8.4</v>
      </c>
      <c r="AW48">
        <v>23.891999999999999</v>
      </c>
      <c r="AX48">
        <v>45.484000000000002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2562.6288659999991</v>
      </c>
    </row>
    <row r="49" spans="1:117">
      <c r="A49" t="s">
        <v>91</v>
      </c>
      <c r="B49">
        <v>0</v>
      </c>
      <c r="C49">
        <v>34.125</v>
      </c>
      <c r="D49">
        <v>0</v>
      </c>
      <c r="E49">
        <v>0</v>
      </c>
      <c r="F49">
        <v>45.8292</v>
      </c>
      <c r="G49">
        <v>0</v>
      </c>
      <c r="H49">
        <v>0</v>
      </c>
      <c r="I49">
        <v>22.468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136.875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346.5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52.029000000000003</v>
      </c>
      <c r="AL49">
        <v>12.782</v>
      </c>
      <c r="AM49">
        <v>0</v>
      </c>
      <c r="AN49">
        <v>0.57389999999999997</v>
      </c>
      <c r="AO49">
        <v>0</v>
      </c>
      <c r="AP49">
        <v>5.1239999999999997</v>
      </c>
      <c r="AQ49">
        <v>0</v>
      </c>
      <c r="AR49">
        <v>6.6239999999999997</v>
      </c>
      <c r="AS49">
        <v>10.7616</v>
      </c>
      <c r="AT49">
        <v>20.001799999999999</v>
      </c>
      <c r="AU49">
        <v>0</v>
      </c>
      <c r="AV49">
        <v>8.4</v>
      </c>
      <c r="AW49">
        <v>23.891999999999999</v>
      </c>
      <c r="AX49">
        <v>45.484000000000002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2520.853865999999</v>
      </c>
    </row>
    <row r="50" spans="1:117">
      <c r="A50" t="s">
        <v>92</v>
      </c>
      <c r="B50">
        <v>0</v>
      </c>
      <c r="C50">
        <v>34.125</v>
      </c>
      <c r="D50">
        <v>0</v>
      </c>
      <c r="E50">
        <v>0</v>
      </c>
      <c r="F50">
        <v>45.8292</v>
      </c>
      <c r="G50">
        <v>0</v>
      </c>
      <c r="H50">
        <v>0</v>
      </c>
      <c r="I50">
        <v>22.468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136.875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346.5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52.029000000000003</v>
      </c>
      <c r="AL50">
        <v>12.782</v>
      </c>
      <c r="AM50">
        <v>0</v>
      </c>
      <c r="AN50">
        <v>0.57389999999999997</v>
      </c>
      <c r="AO50">
        <v>0</v>
      </c>
      <c r="AP50">
        <v>5.1239999999999997</v>
      </c>
      <c r="AQ50">
        <v>0</v>
      </c>
      <c r="AR50">
        <v>6.6239999999999997</v>
      </c>
      <c r="AS50">
        <v>10.7616</v>
      </c>
      <c r="AT50">
        <v>20.001799999999999</v>
      </c>
      <c r="AU50">
        <v>0</v>
      </c>
      <c r="AV50">
        <v>8.4</v>
      </c>
      <c r="AW50">
        <v>23.891999999999999</v>
      </c>
      <c r="AX50">
        <v>45.484000000000002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2520.853865999999</v>
      </c>
    </row>
    <row r="51" spans="1:117">
      <c r="A51" t="s">
        <v>93</v>
      </c>
      <c r="B51">
        <v>0</v>
      </c>
      <c r="C51">
        <v>33.6</v>
      </c>
      <c r="D51">
        <v>0</v>
      </c>
      <c r="E51">
        <v>0</v>
      </c>
      <c r="F51">
        <v>45.8292</v>
      </c>
      <c r="G51">
        <v>0</v>
      </c>
      <c r="H51">
        <v>0</v>
      </c>
      <c r="I51">
        <v>22.468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136.875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346.5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52.029000000000003</v>
      </c>
      <c r="AL51">
        <v>12.782</v>
      </c>
      <c r="AM51">
        <v>0</v>
      </c>
      <c r="AN51">
        <v>0.57389999999999997</v>
      </c>
      <c r="AO51">
        <v>0</v>
      </c>
      <c r="AP51">
        <v>5.1239999999999997</v>
      </c>
      <c r="AQ51">
        <v>0</v>
      </c>
      <c r="AR51">
        <v>11.04</v>
      </c>
      <c r="AS51">
        <v>12.1068</v>
      </c>
      <c r="AT51">
        <v>20.001799999999999</v>
      </c>
      <c r="AU51">
        <v>0</v>
      </c>
      <c r="AV51">
        <v>8.4</v>
      </c>
      <c r="AW51">
        <v>23.891999999999999</v>
      </c>
      <c r="AX51">
        <v>45.484000000000002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2526.0900659999993</v>
      </c>
    </row>
    <row r="52" spans="1:117">
      <c r="A52" t="s">
        <v>94</v>
      </c>
      <c r="B52">
        <v>0</v>
      </c>
      <c r="C52">
        <v>33.6</v>
      </c>
      <c r="D52">
        <v>0</v>
      </c>
      <c r="E52">
        <v>0</v>
      </c>
      <c r="F52">
        <v>45.8292</v>
      </c>
      <c r="G52">
        <v>0</v>
      </c>
      <c r="H52">
        <v>0</v>
      </c>
      <c r="I52">
        <v>22.468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136.875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346.5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52.029000000000003</v>
      </c>
      <c r="AL52">
        <v>12.782</v>
      </c>
      <c r="AM52">
        <v>0</v>
      </c>
      <c r="AN52">
        <v>0.57389999999999997</v>
      </c>
      <c r="AO52">
        <v>0</v>
      </c>
      <c r="AP52">
        <v>5.1239999999999997</v>
      </c>
      <c r="AQ52">
        <v>0</v>
      </c>
      <c r="AR52">
        <v>11.04</v>
      </c>
      <c r="AS52">
        <v>12.1068</v>
      </c>
      <c r="AT52">
        <v>20.001799999999999</v>
      </c>
      <c r="AU52">
        <v>0</v>
      </c>
      <c r="AV52">
        <v>8.4</v>
      </c>
      <c r="AW52">
        <v>23.891999999999999</v>
      </c>
      <c r="AX52">
        <v>45.484000000000002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2526.0900659999993</v>
      </c>
    </row>
    <row r="53" spans="1:117">
      <c r="A53" t="s">
        <v>95</v>
      </c>
      <c r="B53">
        <v>0</v>
      </c>
      <c r="C53">
        <v>33.6</v>
      </c>
      <c r="D53">
        <v>0</v>
      </c>
      <c r="E53">
        <v>0</v>
      </c>
      <c r="F53">
        <v>45.8292</v>
      </c>
      <c r="G53">
        <v>0</v>
      </c>
      <c r="H53">
        <v>0</v>
      </c>
      <c r="I53">
        <v>22.468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136.875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346.5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52.029000000000003</v>
      </c>
      <c r="AL53">
        <v>12.782</v>
      </c>
      <c r="AM53">
        <v>0</v>
      </c>
      <c r="AN53">
        <v>0.57389999999999997</v>
      </c>
      <c r="AO53">
        <v>0</v>
      </c>
      <c r="AP53">
        <v>5.1239999999999997</v>
      </c>
      <c r="AQ53">
        <v>0</v>
      </c>
      <c r="AR53">
        <v>11.04</v>
      </c>
      <c r="AS53">
        <v>12.1068</v>
      </c>
      <c r="AT53">
        <v>20.001799999999999</v>
      </c>
      <c r="AU53">
        <v>0</v>
      </c>
      <c r="AV53">
        <v>8.4</v>
      </c>
      <c r="AW53">
        <v>23.891999999999999</v>
      </c>
      <c r="AX53">
        <v>45.484000000000002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2526.0900659999993</v>
      </c>
    </row>
    <row r="54" spans="1:117">
      <c r="A54" t="s">
        <v>96</v>
      </c>
      <c r="B54">
        <v>0</v>
      </c>
      <c r="C54">
        <v>33.6</v>
      </c>
      <c r="D54">
        <v>0</v>
      </c>
      <c r="E54">
        <v>0</v>
      </c>
      <c r="F54">
        <v>45.8292</v>
      </c>
      <c r="G54">
        <v>0</v>
      </c>
      <c r="H54">
        <v>0</v>
      </c>
      <c r="I54">
        <v>22.468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136.875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346.5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52.029000000000003</v>
      </c>
      <c r="AL54">
        <v>12.782</v>
      </c>
      <c r="AM54">
        <v>0</v>
      </c>
      <c r="AN54">
        <v>0.57389999999999997</v>
      </c>
      <c r="AO54">
        <v>0</v>
      </c>
      <c r="AP54">
        <v>5.1239999999999997</v>
      </c>
      <c r="AQ54">
        <v>0</v>
      </c>
      <c r="AR54">
        <v>11.04</v>
      </c>
      <c r="AS54">
        <v>12.1068</v>
      </c>
      <c r="AT54">
        <v>20.001799999999999</v>
      </c>
      <c r="AU54">
        <v>0</v>
      </c>
      <c r="AV54">
        <v>8.4</v>
      </c>
      <c r="AW54">
        <v>23.891999999999999</v>
      </c>
      <c r="AX54">
        <v>45.484000000000002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2526.0900659999993</v>
      </c>
    </row>
    <row r="55" spans="1:117">
      <c r="A55" t="s">
        <v>97</v>
      </c>
      <c r="B55">
        <v>0</v>
      </c>
      <c r="C55">
        <v>33.6</v>
      </c>
      <c r="D55">
        <v>0</v>
      </c>
      <c r="E55">
        <v>0</v>
      </c>
      <c r="F55">
        <v>45.8292</v>
      </c>
      <c r="G55">
        <v>0</v>
      </c>
      <c r="H55">
        <v>0</v>
      </c>
      <c r="I55">
        <v>22.468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136.875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346.5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52.029000000000003</v>
      </c>
      <c r="AL55">
        <v>25.564</v>
      </c>
      <c r="AM55">
        <v>0</v>
      </c>
      <c r="AN55">
        <v>0.57389999999999997</v>
      </c>
      <c r="AO55">
        <v>0</v>
      </c>
      <c r="AP55">
        <v>5.1239999999999997</v>
      </c>
      <c r="AQ55">
        <v>0</v>
      </c>
      <c r="AR55">
        <v>11.04</v>
      </c>
      <c r="AS55">
        <v>10.7616</v>
      </c>
      <c r="AT55">
        <v>20.001799999999999</v>
      </c>
      <c r="AU55">
        <v>0</v>
      </c>
      <c r="AV55">
        <v>8.4</v>
      </c>
      <c r="AW55">
        <v>23.891999999999999</v>
      </c>
      <c r="AX55">
        <v>45.484000000000002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2537.5268659999988</v>
      </c>
    </row>
    <row r="56" spans="1:117">
      <c r="A56" t="s">
        <v>98</v>
      </c>
      <c r="B56">
        <v>0</v>
      </c>
      <c r="C56">
        <v>33.6</v>
      </c>
      <c r="D56">
        <v>0</v>
      </c>
      <c r="E56">
        <v>0</v>
      </c>
      <c r="F56">
        <v>45.8292</v>
      </c>
      <c r="G56">
        <v>0</v>
      </c>
      <c r="H56">
        <v>0</v>
      </c>
      <c r="I56">
        <v>22.468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136.875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346.5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52.029000000000003</v>
      </c>
      <c r="AL56">
        <v>79.376220000000004</v>
      </c>
      <c r="AM56">
        <v>0</v>
      </c>
      <c r="AN56">
        <v>0.57389999999999997</v>
      </c>
      <c r="AO56">
        <v>0</v>
      </c>
      <c r="AP56">
        <v>5.1239999999999997</v>
      </c>
      <c r="AQ56">
        <v>0</v>
      </c>
      <c r="AR56">
        <v>11.04</v>
      </c>
      <c r="AS56">
        <v>10.7616</v>
      </c>
      <c r="AT56">
        <v>20.001799999999999</v>
      </c>
      <c r="AU56">
        <v>0</v>
      </c>
      <c r="AV56">
        <v>8.4</v>
      </c>
      <c r="AW56">
        <v>23.891999999999999</v>
      </c>
      <c r="AX56">
        <v>45.484000000000002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2591.339085999999</v>
      </c>
    </row>
    <row r="57" spans="1:117">
      <c r="A57" t="s">
        <v>99</v>
      </c>
      <c r="B57">
        <v>0</v>
      </c>
      <c r="C57">
        <v>33.6</v>
      </c>
      <c r="D57">
        <v>0</v>
      </c>
      <c r="E57">
        <v>0</v>
      </c>
      <c r="F57">
        <v>45.8292</v>
      </c>
      <c r="G57">
        <v>0</v>
      </c>
      <c r="H57">
        <v>0</v>
      </c>
      <c r="I57">
        <v>22.468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136.875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346.5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52.029000000000003</v>
      </c>
      <c r="AL57">
        <v>79.376220000000004</v>
      </c>
      <c r="AM57">
        <v>0</v>
      </c>
      <c r="AN57">
        <v>0.57389999999999997</v>
      </c>
      <c r="AO57">
        <v>0</v>
      </c>
      <c r="AP57">
        <v>11.922267</v>
      </c>
      <c r="AQ57">
        <v>0</v>
      </c>
      <c r="AR57">
        <v>3.3119999999999998</v>
      </c>
      <c r="AS57">
        <v>10.7616</v>
      </c>
      <c r="AT57">
        <v>20.001799999999999</v>
      </c>
      <c r="AU57">
        <v>0</v>
      </c>
      <c r="AV57">
        <v>8.4</v>
      </c>
      <c r="AW57">
        <v>23.891999999999999</v>
      </c>
      <c r="AX57">
        <v>45.484000000000002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2590.4093529999991</v>
      </c>
    </row>
    <row r="58" spans="1:117">
      <c r="A58" t="s">
        <v>100</v>
      </c>
      <c r="B58">
        <v>0</v>
      </c>
      <c r="C58">
        <v>33.6</v>
      </c>
      <c r="D58">
        <v>0</v>
      </c>
      <c r="E58">
        <v>0</v>
      </c>
      <c r="F58">
        <v>45.8292</v>
      </c>
      <c r="G58">
        <v>0</v>
      </c>
      <c r="H58">
        <v>0</v>
      </c>
      <c r="I58">
        <v>22.468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136.875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346.5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52.029000000000003</v>
      </c>
      <c r="AL58">
        <v>79.376220000000004</v>
      </c>
      <c r="AM58">
        <v>0</v>
      </c>
      <c r="AN58">
        <v>0.57389999999999997</v>
      </c>
      <c r="AO58">
        <v>0</v>
      </c>
      <c r="AP58">
        <v>11.922267</v>
      </c>
      <c r="AQ58">
        <v>0</v>
      </c>
      <c r="AR58">
        <v>3.3119999999999998</v>
      </c>
      <c r="AS58">
        <v>10.7616</v>
      </c>
      <c r="AT58">
        <v>20.001799999999999</v>
      </c>
      <c r="AU58">
        <v>0</v>
      </c>
      <c r="AV58">
        <v>8.4</v>
      </c>
      <c r="AW58">
        <v>23.891999999999999</v>
      </c>
      <c r="AX58">
        <v>45.484000000000002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2590.4093529999991</v>
      </c>
    </row>
    <row r="59" spans="1:117">
      <c r="A59" t="s">
        <v>101</v>
      </c>
      <c r="B59">
        <v>0</v>
      </c>
      <c r="C59">
        <v>33.6</v>
      </c>
      <c r="D59">
        <v>0</v>
      </c>
      <c r="E59">
        <v>0</v>
      </c>
      <c r="F59">
        <v>45.8292</v>
      </c>
      <c r="G59">
        <v>0</v>
      </c>
      <c r="H59">
        <v>0</v>
      </c>
      <c r="I59">
        <v>22.468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136.875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346.5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52.029000000000003</v>
      </c>
      <c r="AL59">
        <v>79.376220000000004</v>
      </c>
      <c r="AM59">
        <v>0</v>
      </c>
      <c r="AN59">
        <v>0.57389999999999997</v>
      </c>
      <c r="AO59">
        <v>0</v>
      </c>
      <c r="AP59">
        <v>11.922267</v>
      </c>
      <c r="AQ59">
        <v>0</v>
      </c>
      <c r="AR59">
        <v>3.3119999999999998</v>
      </c>
      <c r="AS59">
        <v>9.4163999999999994</v>
      </c>
      <c r="AT59">
        <v>20.001799999999999</v>
      </c>
      <c r="AU59">
        <v>0</v>
      </c>
      <c r="AV59">
        <v>8.4</v>
      </c>
      <c r="AW59">
        <v>23.891999999999999</v>
      </c>
      <c r="AX59">
        <v>45.484000000000002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2589.0641529999994</v>
      </c>
    </row>
    <row r="60" spans="1:117">
      <c r="A60" t="s">
        <v>102</v>
      </c>
      <c r="B60">
        <v>0</v>
      </c>
      <c r="C60">
        <v>33.6</v>
      </c>
      <c r="D60">
        <v>0</v>
      </c>
      <c r="E60">
        <v>0</v>
      </c>
      <c r="F60">
        <v>45.8292</v>
      </c>
      <c r="G60">
        <v>0</v>
      </c>
      <c r="H60">
        <v>0</v>
      </c>
      <c r="I60">
        <v>22.468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136.875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346.5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52.029000000000003</v>
      </c>
      <c r="AL60">
        <v>12.782</v>
      </c>
      <c r="AM60">
        <v>0</v>
      </c>
      <c r="AN60">
        <v>0.57389999999999997</v>
      </c>
      <c r="AO60">
        <v>0</v>
      </c>
      <c r="AP60">
        <v>11.922267</v>
      </c>
      <c r="AQ60">
        <v>0</v>
      </c>
      <c r="AR60">
        <v>3.3119999999999998</v>
      </c>
      <c r="AS60">
        <v>9.4163999999999994</v>
      </c>
      <c r="AT60">
        <v>20.001799999999999</v>
      </c>
      <c r="AU60">
        <v>0</v>
      </c>
      <c r="AV60">
        <v>8.4</v>
      </c>
      <c r="AW60">
        <v>23.891999999999999</v>
      </c>
      <c r="AX60">
        <v>45.484000000000002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2522.4699329999994</v>
      </c>
    </row>
    <row r="61" spans="1:117">
      <c r="A61" t="s">
        <v>103</v>
      </c>
      <c r="B61">
        <v>0</v>
      </c>
      <c r="C61">
        <v>33.6</v>
      </c>
      <c r="D61">
        <v>0</v>
      </c>
      <c r="E61">
        <v>0</v>
      </c>
      <c r="F61">
        <v>45.8292</v>
      </c>
      <c r="G61">
        <v>0</v>
      </c>
      <c r="H61">
        <v>0</v>
      </c>
      <c r="I61">
        <v>22.468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136.875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346.5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52.029000000000003</v>
      </c>
      <c r="AL61">
        <v>2.3239999999999998</v>
      </c>
      <c r="AM61">
        <v>0</v>
      </c>
      <c r="AN61">
        <v>0.57389999999999997</v>
      </c>
      <c r="AO61">
        <v>0</v>
      </c>
      <c r="AP61">
        <v>5.1239999999999997</v>
      </c>
      <c r="AQ61">
        <v>0</v>
      </c>
      <c r="AR61">
        <v>3.3119999999999998</v>
      </c>
      <c r="AS61">
        <v>9.4163999999999994</v>
      </c>
      <c r="AT61">
        <v>20.001799999999999</v>
      </c>
      <c r="AU61">
        <v>0</v>
      </c>
      <c r="AV61">
        <v>8.4</v>
      </c>
      <c r="AW61">
        <v>23.891999999999999</v>
      </c>
      <c r="AX61">
        <v>45.484000000000002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2505.2136659999992</v>
      </c>
    </row>
    <row r="62" spans="1:117">
      <c r="A62" t="s">
        <v>104</v>
      </c>
      <c r="B62">
        <v>0</v>
      </c>
      <c r="C62">
        <v>33.6</v>
      </c>
      <c r="D62">
        <v>0</v>
      </c>
      <c r="E62">
        <v>0</v>
      </c>
      <c r="F62">
        <v>45.8292</v>
      </c>
      <c r="G62">
        <v>0</v>
      </c>
      <c r="H62">
        <v>0</v>
      </c>
      <c r="I62">
        <v>22.468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136.875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346.5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52.029000000000003</v>
      </c>
      <c r="AL62">
        <v>2.3239999999999998</v>
      </c>
      <c r="AM62">
        <v>0</v>
      </c>
      <c r="AN62">
        <v>0.57389999999999997</v>
      </c>
      <c r="AO62">
        <v>0</v>
      </c>
      <c r="AP62">
        <v>5.1239999999999997</v>
      </c>
      <c r="AQ62">
        <v>15.561</v>
      </c>
      <c r="AR62">
        <v>3.3119999999999998</v>
      </c>
      <c r="AS62">
        <v>9.4163999999999994</v>
      </c>
      <c r="AT62">
        <v>20.001799999999999</v>
      </c>
      <c r="AU62">
        <v>0</v>
      </c>
      <c r="AV62">
        <v>8.4</v>
      </c>
      <c r="AW62">
        <v>23.891999999999999</v>
      </c>
      <c r="AX62">
        <v>45.484000000000002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2520.7746659999993</v>
      </c>
    </row>
    <row r="63" spans="1:117">
      <c r="A63" t="s">
        <v>105</v>
      </c>
      <c r="B63">
        <v>0</v>
      </c>
      <c r="C63">
        <v>33.6</v>
      </c>
      <c r="D63">
        <v>0</v>
      </c>
      <c r="E63">
        <v>0</v>
      </c>
      <c r="F63">
        <v>45.8292</v>
      </c>
      <c r="G63">
        <v>0</v>
      </c>
      <c r="H63">
        <v>0</v>
      </c>
      <c r="I63">
        <v>22.468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136.875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346.5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52.029000000000003</v>
      </c>
      <c r="AL63">
        <v>2.3239999999999998</v>
      </c>
      <c r="AM63">
        <v>0</v>
      </c>
      <c r="AN63">
        <v>0.57389999999999997</v>
      </c>
      <c r="AO63">
        <v>0</v>
      </c>
      <c r="AP63">
        <v>5.1239999999999997</v>
      </c>
      <c r="AQ63">
        <v>15.561</v>
      </c>
      <c r="AR63">
        <v>8.8320000000000007</v>
      </c>
      <c r="AS63">
        <v>9.4163999999999994</v>
      </c>
      <c r="AT63">
        <v>20.001799999999999</v>
      </c>
      <c r="AU63">
        <v>0</v>
      </c>
      <c r="AV63">
        <v>8.4</v>
      </c>
      <c r="AW63">
        <v>23.891999999999999</v>
      </c>
      <c r="AX63">
        <v>45.484000000000002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2526.2946659999993</v>
      </c>
    </row>
    <row r="64" spans="1:117">
      <c r="A64" t="s">
        <v>106</v>
      </c>
      <c r="B64">
        <v>0</v>
      </c>
      <c r="C64">
        <v>33.6</v>
      </c>
      <c r="D64">
        <v>0</v>
      </c>
      <c r="E64">
        <v>0</v>
      </c>
      <c r="F64">
        <v>45.8292</v>
      </c>
      <c r="G64">
        <v>0</v>
      </c>
      <c r="H64">
        <v>0</v>
      </c>
      <c r="I64">
        <v>22.468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136.875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346.5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52.029000000000003</v>
      </c>
      <c r="AL64">
        <v>2.3239999999999998</v>
      </c>
      <c r="AM64">
        <v>0</v>
      </c>
      <c r="AN64">
        <v>0.57389999999999997</v>
      </c>
      <c r="AO64">
        <v>0</v>
      </c>
      <c r="AP64">
        <v>5.1239999999999997</v>
      </c>
      <c r="AQ64">
        <v>15.561</v>
      </c>
      <c r="AR64">
        <v>8.8320000000000007</v>
      </c>
      <c r="AS64">
        <v>9.4163999999999994</v>
      </c>
      <c r="AT64">
        <v>20.001799999999999</v>
      </c>
      <c r="AU64">
        <v>0</v>
      </c>
      <c r="AV64">
        <v>8.4</v>
      </c>
      <c r="AW64">
        <v>23.891999999999999</v>
      </c>
      <c r="AX64">
        <v>45.484000000000002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2526.2946659999993</v>
      </c>
    </row>
    <row r="65" spans="1:117">
      <c r="A65" t="s">
        <v>107</v>
      </c>
      <c r="B65">
        <v>0</v>
      </c>
      <c r="C65">
        <v>33.6</v>
      </c>
      <c r="D65">
        <v>0</v>
      </c>
      <c r="E65">
        <v>0</v>
      </c>
      <c r="F65">
        <v>45.8292</v>
      </c>
      <c r="G65">
        <v>0</v>
      </c>
      <c r="H65">
        <v>0</v>
      </c>
      <c r="I65">
        <v>22.468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136.875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346.5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52.029000000000003</v>
      </c>
      <c r="AL65">
        <v>2.3239999999999998</v>
      </c>
      <c r="AM65">
        <v>0</v>
      </c>
      <c r="AN65">
        <v>0.57389999999999997</v>
      </c>
      <c r="AO65">
        <v>0</v>
      </c>
      <c r="AP65">
        <v>3.843</v>
      </c>
      <c r="AQ65">
        <v>15.561</v>
      </c>
      <c r="AR65">
        <v>11.04</v>
      </c>
      <c r="AS65">
        <v>9.4163999999999994</v>
      </c>
      <c r="AT65">
        <v>20.001799999999999</v>
      </c>
      <c r="AU65">
        <v>0</v>
      </c>
      <c r="AV65">
        <v>8.4</v>
      </c>
      <c r="AW65">
        <v>23.891999999999999</v>
      </c>
      <c r="AX65">
        <v>45.484000000000002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2527.2216659999995</v>
      </c>
    </row>
    <row r="66" spans="1:117">
      <c r="A66" t="s">
        <v>108</v>
      </c>
      <c r="B66">
        <v>0</v>
      </c>
      <c r="C66">
        <v>33.6</v>
      </c>
      <c r="D66">
        <v>0</v>
      </c>
      <c r="E66">
        <v>0</v>
      </c>
      <c r="F66">
        <v>45.8292</v>
      </c>
      <c r="G66">
        <v>0</v>
      </c>
      <c r="H66">
        <v>0</v>
      </c>
      <c r="I66">
        <v>22.468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136.875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346.5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52.029000000000003</v>
      </c>
      <c r="AL66">
        <v>2.3239999999999998</v>
      </c>
      <c r="AM66">
        <v>0</v>
      </c>
      <c r="AN66">
        <v>0.57389999999999997</v>
      </c>
      <c r="AO66">
        <v>0</v>
      </c>
      <c r="AP66">
        <v>3.843</v>
      </c>
      <c r="AQ66">
        <v>31.122</v>
      </c>
      <c r="AR66">
        <v>11.04</v>
      </c>
      <c r="AS66">
        <v>9.4163999999999994</v>
      </c>
      <c r="AT66">
        <v>20.001799999999999</v>
      </c>
      <c r="AU66">
        <v>0</v>
      </c>
      <c r="AV66">
        <v>8.4</v>
      </c>
      <c r="AW66">
        <v>23.891999999999999</v>
      </c>
      <c r="AX66">
        <v>45.484000000000002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2542.7826659999992</v>
      </c>
    </row>
    <row r="67" spans="1:117">
      <c r="A67" t="s">
        <v>109</v>
      </c>
      <c r="B67">
        <v>0</v>
      </c>
      <c r="C67">
        <v>33.6</v>
      </c>
      <c r="D67">
        <v>0</v>
      </c>
      <c r="E67">
        <v>0</v>
      </c>
      <c r="F67">
        <v>45.8292</v>
      </c>
      <c r="G67">
        <v>0</v>
      </c>
      <c r="H67">
        <v>0</v>
      </c>
      <c r="I67">
        <v>22.468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136.875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346.5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52.029000000000003</v>
      </c>
      <c r="AL67">
        <v>2.3239999999999998</v>
      </c>
      <c r="AM67">
        <v>0</v>
      </c>
      <c r="AN67">
        <v>0.57389999999999997</v>
      </c>
      <c r="AO67">
        <v>0</v>
      </c>
      <c r="AP67">
        <v>3.843</v>
      </c>
      <c r="AQ67">
        <v>31.122</v>
      </c>
      <c r="AR67">
        <v>17.664000000000001</v>
      </c>
      <c r="AS67">
        <v>9.4163999999999994</v>
      </c>
      <c r="AT67">
        <v>20.001799999999999</v>
      </c>
      <c r="AU67">
        <v>0</v>
      </c>
      <c r="AV67">
        <v>8.4</v>
      </c>
      <c r="AW67">
        <v>23.891999999999999</v>
      </c>
      <c r="AX67">
        <v>45.484000000000002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2549.4066659999994</v>
      </c>
    </row>
    <row r="68" spans="1:117">
      <c r="A68" t="s">
        <v>110</v>
      </c>
      <c r="B68">
        <v>0</v>
      </c>
      <c r="C68">
        <v>33.6</v>
      </c>
      <c r="D68">
        <v>0</v>
      </c>
      <c r="E68">
        <v>0</v>
      </c>
      <c r="F68">
        <v>45.8292</v>
      </c>
      <c r="G68">
        <v>0</v>
      </c>
      <c r="H68">
        <v>0</v>
      </c>
      <c r="I68">
        <v>22.468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136.875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346.5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52.029000000000003</v>
      </c>
      <c r="AL68">
        <v>2.3239999999999998</v>
      </c>
      <c r="AM68">
        <v>0</v>
      </c>
      <c r="AN68">
        <v>0.57389999999999997</v>
      </c>
      <c r="AO68">
        <v>0</v>
      </c>
      <c r="AP68">
        <v>3.843</v>
      </c>
      <c r="AQ68">
        <v>31.122</v>
      </c>
      <c r="AR68">
        <v>17.664000000000001</v>
      </c>
      <c r="AS68">
        <v>9.4163999999999994</v>
      </c>
      <c r="AT68">
        <v>20.001799999999999</v>
      </c>
      <c r="AU68">
        <v>0</v>
      </c>
      <c r="AV68">
        <v>8.4</v>
      </c>
      <c r="AW68">
        <v>23.891999999999999</v>
      </c>
      <c r="AX68">
        <v>45.484000000000002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2549.4066659999994</v>
      </c>
    </row>
    <row r="69" spans="1:117">
      <c r="A69" t="s">
        <v>111</v>
      </c>
      <c r="B69">
        <v>0</v>
      </c>
      <c r="C69">
        <v>33.6</v>
      </c>
      <c r="D69">
        <v>0</v>
      </c>
      <c r="E69">
        <v>0</v>
      </c>
      <c r="F69">
        <v>45.8292</v>
      </c>
      <c r="G69">
        <v>0</v>
      </c>
      <c r="H69">
        <v>0</v>
      </c>
      <c r="I69">
        <v>22.468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136.875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346.5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52.029000000000003</v>
      </c>
      <c r="AL69">
        <v>2.3239999999999998</v>
      </c>
      <c r="AM69">
        <v>0</v>
      </c>
      <c r="AN69">
        <v>0.57389999999999997</v>
      </c>
      <c r="AO69">
        <v>0</v>
      </c>
      <c r="AP69">
        <v>3.843</v>
      </c>
      <c r="AQ69">
        <v>31.122</v>
      </c>
      <c r="AR69">
        <v>17.664000000000001</v>
      </c>
      <c r="AS69">
        <v>9.4163999999999994</v>
      </c>
      <c r="AT69">
        <v>20.001799999999999</v>
      </c>
      <c r="AU69">
        <v>0</v>
      </c>
      <c r="AV69">
        <v>8.4</v>
      </c>
      <c r="AW69">
        <v>23.891999999999999</v>
      </c>
      <c r="AX69">
        <v>45.484000000000002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2568.3466659999995</v>
      </c>
    </row>
    <row r="70" spans="1:117">
      <c r="A70" t="s">
        <v>112</v>
      </c>
      <c r="B70">
        <v>0</v>
      </c>
      <c r="C70">
        <v>33.6</v>
      </c>
      <c r="D70">
        <v>0</v>
      </c>
      <c r="E70">
        <v>0</v>
      </c>
      <c r="F70">
        <v>45.8292</v>
      </c>
      <c r="G70">
        <v>0</v>
      </c>
      <c r="H70">
        <v>0</v>
      </c>
      <c r="I70">
        <v>22.468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136.875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346.5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52.029000000000003</v>
      </c>
      <c r="AL70">
        <v>2.3239999999999998</v>
      </c>
      <c r="AM70">
        <v>0</v>
      </c>
      <c r="AN70">
        <v>0.57389999999999997</v>
      </c>
      <c r="AO70">
        <v>0</v>
      </c>
      <c r="AP70">
        <v>3.843</v>
      </c>
      <c r="AQ70">
        <v>31.122</v>
      </c>
      <c r="AR70">
        <v>17.664000000000001</v>
      </c>
      <c r="AS70">
        <v>9.4163999999999994</v>
      </c>
      <c r="AT70">
        <v>20.001799999999999</v>
      </c>
      <c r="AU70">
        <v>0</v>
      </c>
      <c r="AV70">
        <v>8.4</v>
      </c>
      <c r="AW70">
        <v>23.891999999999999</v>
      </c>
      <c r="AX70">
        <v>45.484000000000002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2587.2866659999995</v>
      </c>
    </row>
    <row r="71" spans="1:117">
      <c r="A71" t="s">
        <v>113</v>
      </c>
      <c r="B71">
        <v>0</v>
      </c>
      <c r="C71">
        <v>33.6</v>
      </c>
      <c r="D71">
        <v>0</v>
      </c>
      <c r="E71">
        <v>0</v>
      </c>
      <c r="F71">
        <v>45.8292</v>
      </c>
      <c r="G71">
        <v>0</v>
      </c>
      <c r="H71">
        <v>0</v>
      </c>
      <c r="I71">
        <v>22.468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136.875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346.5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52.029000000000003</v>
      </c>
      <c r="AL71">
        <v>2.3239999999999998</v>
      </c>
      <c r="AM71">
        <v>0</v>
      </c>
      <c r="AN71">
        <v>0.57389999999999997</v>
      </c>
      <c r="AO71">
        <v>0</v>
      </c>
      <c r="AP71">
        <v>3.843</v>
      </c>
      <c r="AQ71">
        <v>31.122</v>
      </c>
      <c r="AR71">
        <v>19.872</v>
      </c>
      <c r="AS71">
        <v>9.4163999999999994</v>
      </c>
      <c r="AT71">
        <v>20.001799999999999</v>
      </c>
      <c r="AU71">
        <v>0</v>
      </c>
      <c r="AV71">
        <v>8.4</v>
      </c>
      <c r="AW71">
        <v>23.891999999999999</v>
      </c>
      <c r="AX71">
        <v>45.484000000000002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2590.8156659999991</v>
      </c>
    </row>
    <row r="72" spans="1:117">
      <c r="A72" t="s">
        <v>114</v>
      </c>
      <c r="B72">
        <v>0</v>
      </c>
      <c r="C72">
        <v>33.6</v>
      </c>
      <c r="D72">
        <v>0</v>
      </c>
      <c r="E72">
        <v>0</v>
      </c>
      <c r="F72">
        <v>45.8292</v>
      </c>
      <c r="G72">
        <v>0</v>
      </c>
      <c r="H72">
        <v>0</v>
      </c>
      <c r="I72">
        <v>22.468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136.875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346.5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52.029000000000003</v>
      </c>
      <c r="AL72">
        <v>2.3239999999999998</v>
      </c>
      <c r="AM72">
        <v>0</v>
      </c>
      <c r="AN72">
        <v>0.57389999999999997</v>
      </c>
      <c r="AO72">
        <v>0</v>
      </c>
      <c r="AP72">
        <v>3.843</v>
      </c>
      <c r="AQ72">
        <v>31.122</v>
      </c>
      <c r="AR72">
        <v>19.872</v>
      </c>
      <c r="AS72">
        <v>9.4163999999999994</v>
      </c>
      <c r="AT72">
        <v>20.001799999999999</v>
      </c>
      <c r="AU72">
        <v>0</v>
      </c>
      <c r="AV72">
        <v>8.4</v>
      </c>
      <c r="AW72">
        <v>23.891999999999999</v>
      </c>
      <c r="AX72">
        <v>45.484000000000002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2624.601701999999</v>
      </c>
    </row>
    <row r="73" spans="1:117">
      <c r="A73" t="s">
        <v>115</v>
      </c>
      <c r="B73">
        <v>0</v>
      </c>
      <c r="C73">
        <v>33.6</v>
      </c>
      <c r="D73">
        <v>0</v>
      </c>
      <c r="E73">
        <v>0</v>
      </c>
      <c r="F73">
        <v>45.8292</v>
      </c>
      <c r="G73">
        <v>0</v>
      </c>
      <c r="H73">
        <v>0</v>
      </c>
      <c r="I73">
        <v>22.468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136.875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346.5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75.760000000000005</v>
      </c>
      <c r="AI73">
        <v>3.1825000000000001</v>
      </c>
      <c r="AJ73">
        <v>0</v>
      </c>
      <c r="AK73">
        <v>52.029000000000003</v>
      </c>
      <c r="AL73">
        <v>2.3239999999999998</v>
      </c>
      <c r="AM73">
        <v>0</v>
      </c>
      <c r="AN73">
        <v>0.57389999999999997</v>
      </c>
      <c r="AO73">
        <v>0</v>
      </c>
      <c r="AP73">
        <v>3.843</v>
      </c>
      <c r="AQ73">
        <v>62.244</v>
      </c>
      <c r="AR73">
        <v>22.08</v>
      </c>
      <c r="AS73">
        <v>14.7972</v>
      </c>
      <c r="AT73">
        <v>20.001799999999999</v>
      </c>
      <c r="AU73">
        <v>0</v>
      </c>
      <c r="AV73">
        <v>8.4</v>
      </c>
      <c r="AW73">
        <v>23.891999999999999</v>
      </c>
      <c r="AX73">
        <v>45.484000000000002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2714.6930779999998</v>
      </c>
    </row>
    <row r="74" spans="1:117">
      <c r="A74" t="s">
        <v>116</v>
      </c>
      <c r="B74">
        <v>0</v>
      </c>
      <c r="C74">
        <v>33.6</v>
      </c>
      <c r="D74">
        <v>0</v>
      </c>
      <c r="E74">
        <v>0</v>
      </c>
      <c r="F74">
        <v>45.8292</v>
      </c>
      <c r="G74">
        <v>0</v>
      </c>
      <c r="H74">
        <v>0</v>
      </c>
      <c r="I74">
        <v>22.468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136.875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346.5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17.748000000000001</v>
      </c>
      <c r="AG74">
        <v>0</v>
      </c>
      <c r="AH74">
        <v>94.7</v>
      </c>
      <c r="AI74">
        <v>16.350411999999999</v>
      </c>
      <c r="AJ74">
        <v>0</v>
      </c>
      <c r="AK74">
        <v>52.029000000000003</v>
      </c>
      <c r="AL74">
        <v>2.3239999999999998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22.08</v>
      </c>
      <c r="AS74">
        <v>14.7972</v>
      </c>
      <c r="AT74">
        <v>20.001799999999999</v>
      </c>
      <c r="AU74">
        <v>0</v>
      </c>
      <c r="AV74">
        <v>8.4</v>
      </c>
      <c r="AW74">
        <v>23.891999999999999</v>
      </c>
      <c r="AX74">
        <v>45.484000000000002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2769.7369899999994</v>
      </c>
    </row>
    <row r="75" spans="1:117">
      <c r="A75" t="s">
        <v>117</v>
      </c>
      <c r="B75">
        <v>0</v>
      </c>
      <c r="C75">
        <v>33.6</v>
      </c>
      <c r="D75">
        <v>0</v>
      </c>
      <c r="E75">
        <v>0</v>
      </c>
      <c r="F75">
        <v>45.8292</v>
      </c>
      <c r="G75">
        <v>0</v>
      </c>
      <c r="H75">
        <v>0</v>
      </c>
      <c r="I75">
        <v>22.468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136.875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346.5</v>
      </c>
      <c r="V75">
        <v>20.731850000000001</v>
      </c>
      <c r="W75">
        <v>45.221499999999999</v>
      </c>
      <c r="X75">
        <v>54.023499999999999</v>
      </c>
      <c r="Y75">
        <v>0</v>
      </c>
      <c r="Z75">
        <v>2.2000000000000002</v>
      </c>
      <c r="AA75">
        <v>39.5</v>
      </c>
      <c r="AB75">
        <v>26.34008</v>
      </c>
      <c r="AC75">
        <v>1.2734000000000001</v>
      </c>
      <c r="AD75">
        <v>27.408107999999999</v>
      </c>
      <c r="AE75">
        <v>32.957704</v>
      </c>
      <c r="AF75">
        <v>18.734000000000002</v>
      </c>
      <c r="AG75">
        <v>0</v>
      </c>
      <c r="AH75">
        <v>113.64</v>
      </c>
      <c r="AI75">
        <v>32.700823999999997</v>
      </c>
      <c r="AJ75">
        <v>0</v>
      </c>
      <c r="AK75">
        <v>52.029000000000003</v>
      </c>
      <c r="AL75">
        <v>2.3239999999999998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19.872</v>
      </c>
      <c r="AS75">
        <v>14.7972</v>
      </c>
      <c r="AT75">
        <v>20.001799999999999</v>
      </c>
      <c r="AU75">
        <v>0</v>
      </c>
      <c r="AV75">
        <v>8.4</v>
      </c>
      <c r="AW75">
        <v>23.891999999999999</v>
      </c>
      <c r="AX75">
        <v>45.484000000000002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2817.9972799999987</v>
      </c>
    </row>
    <row r="76" spans="1:117">
      <c r="A76" t="s">
        <v>118</v>
      </c>
      <c r="B76">
        <v>0</v>
      </c>
      <c r="C76">
        <v>33.6</v>
      </c>
      <c r="D76">
        <v>0</v>
      </c>
      <c r="E76">
        <v>0</v>
      </c>
      <c r="F76">
        <v>45.8292</v>
      </c>
      <c r="G76">
        <v>0</v>
      </c>
      <c r="H76">
        <v>0</v>
      </c>
      <c r="I76">
        <v>22.468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136.875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346.5</v>
      </c>
      <c r="V76">
        <v>20.731850000000001</v>
      </c>
      <c r="W76">
        <v>45.221499999999999</v>
      </c>
      <c r="X76">
        <v>54.023499999999999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52.029000000000003</v>
      </c>
      <c r="AL76">
        <v>2.3239999999999998</v>
      </c>
      <c r="AM76">
        <v>9.3309999999999995</v>
      </c>
      <c r="AN76">
        <v>0.57389999999999997</v>
      </c>
      <c r="AO76">
        <v>0</v>
      </c>
      <c r="AP76">
        <v>3.843</v>
      </c>
      <c r="AQ76">
        <v>62.244</v>
      </c>
      <c r="AR76">
        <v>19.872</v>
      </c>
      <c r="AS76">
        <v>14.7972</v>
      </c>
      <c r="AT76">
        <v>20.001799999999999</v>
      </c>
      <c r="AU76">
        <v>0</v>
      </c>
      <c r="AV76">
        <v>8.4</v>
      </c>
      <c r="AW76">
        <v>23.891999999999999</v>
      </c>
      <c r="AX76">
        <v>45.484000000000002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2920.4049679999989</v>
      </c>
    </row>
    <row r="77" spans="1:117">
      <c r="A77" t="s">
        <v>119</v>
      </c>
      <c r="B77">
        <v>0</v>
      </c>
      <c r="C77">
        <v>33.6</v>
      </c>
      <c r="D77">
        <v>0</v>
      </c>
      <c r="E77">
        <v>0</v>
      </c>
      <c r="F77">
        <v>45.8292</v>
      </c>
      <c r="G77">
        <v>0</v>
      </c>
      <c r="H77">
        <v>0</v>
      </c>
      <c r="I77">
        <v>22.468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136.875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346.5</v>
      </c>
      <c r="V77">
        <v>20.731850000000001</v>
      </c>
      <c r="W77">
        <v>45.221499999999999</v>
      </c>
      <c r="X77">
        <v>54.023499999999999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52.029000000000003</v>
      </c>
      <c r="AL77">
        <v>2.3239999999999998</v>
      </c>
      <c r="AM77">
        <v>15.804048</v>
      </c>
      <c r="AN77">
        <v>0.57389999999999997</v>
      </c>
      <c r="AO77">
        <v>0</v>
      </c>
      <c r="AP77">
        <v>3.843</v>
      </c>
      <c r="AQ77">
        <v>62.244</v>
      </c>
      <c r="AR77">
        <v>51.335999999999999</v>
      </c>
      <c r="AS77">
        <v>14.7972</v>
      </c>
      <c r="AT77">
        <v>20.001799999999999</v>
      </c>
      <c r="AU77">
        <v>0</v>
      </c>
      <c r="AV77">
        <v>8.4</v>
      </c>
      <c r="AW77">
        <v>23.891999999999999</v>
      </c>
      <c r="AX77">
        <v>45.484000000000002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2958.3420159999987</v>
      </c>
    </row>
    <row r="78" spans="1:117">
      <c r="A78" t="s">
        <v>120</v>
      </c>
      <c r="B78">
        <v>0</v>
      </c>
      <c r="C78">
        <v>33.6</v>
      </c>
      <c r="D78">
        <v>0</v>
      </c>
      <c r="E78">
        <v>0</v>
      </c>
      <c r="F78">
        <v>46.263599999999997</v>
      </c>
      <c r="G78">
        <v>0</v>
      </c>
      <c r="H78">
        <v>0</v>
      </c>
      <c r="I78">
        <v>22.468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136.875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346.5</v>
      </c>
      <c r="V78">
        <v>20.731850000000001</v>
      </c>
      <c r="W78">
        <v>45.221499999999999</v>
      </c>
      <c r="X78">
        <v>54.023499999999999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52.029000000000003</v>
      </c>
      <c r="AL78">
        <v>2.3239999999999998</v>
      </c>
      <c r="AM78">
        <v>15.804048</v>
      </c>
      <c r="AN78">
        <v>0.57389999999999997</v>
      </c>
      <c r="AO78">
        <v>0</v>
      </c>
      <c r="AP78">
        <v>3.843</v>
      </c>
      <c r="AQ78">
        <v>62.244</v>
      </c>
      <c r="AR78">
        <v>51.335999999999999</v>
      </c>
      <c r="AS78">
        <v>14.7972</v>
      </c>
      <c r="AT78">
        <v>20.001799999999999</v>
      </c>
      <c r="AU78">
        <v>0</v>
      </c>
      <c r="AV78">
        <v>8.4</v>
      </c>
      <c r="AW78">
        <v>23.891999999999999</v>
      </c>
      <c r="AX78">
        <v>45.484000000000002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2958.7764159999988</v>
      </c>
    </row>
    <row r="79" spans="1:117">
      <c r="A79" t="s">
        <v>121</v>
      </c>
      <c r="B79">
        <v>0</v>
      </c>
      <c r="C79">
        <v>33.6</v>
      </c>
      <c r="D79">
        <v>0</v>
      </c>
      <c r="E79">
        <v>0</v>
      </c>
      <c r="F79">
        <v>46.263599999999997</v>
      </c>
      <c r="G79">
        <v>0</v>
      </c>
      <c r="H79">
        <v>0</v>
      </c>
      <c r="I79">
        <v>22.468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346.5</v>
      </c>
      <c r="V79">
        <v>20.731850000000001</v>
      </c>
      <c r="W79">
        <v>45.221499999999999</v>
      </c>
      <c r="X79">
        <v>54.023499999999999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32.700823999999997</v>
      </c>
      <c r="AJ79">
        <v>0</v>
      </c>
      <c r="AK79">
        <v>52.029000000000003</v>
      </c>
      <c r="AL79">
        <v>2.3239999999999998</v>
      </c>
      <c r="AM79">
        <v>15.804048</v>
      </c>
      <c r="AN79">
        <v>0.57389999999999997</v>
      </c>
      <c r="AO79">
        <v>0</v>
      </c>
      <c r="AP79">
        <v>3.843</v>
      </c>
      <c r="AQ79">
        <v>62.244</v>
      </c>
      <c r="AR79">
        <v>11.04</v>
      </c>
      <c r="AS79">
        <v>14.7972</v>
      </c>
      <c r="AT79">
        <v>20.001799999999999</v>
      </c>
      <c r="AU79">
        <v>0</v>
      </c>
      <c r="AV79">
        <v>8.4</v>
      </c>
      <c r="AW79">
        <v>23.891999999999999</v>
      </c>
      <c r="AX79">
        <v>45.484000000000002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2914.0742769999993</v>
      </c>
    </row>
    <row r="80" spans="1:117">
      <c r="A80" t="s">
        <v>122</v>
      </c>
      <c r="B80">
        <v>0</v>
      </c>
      <c r="C80">
        <v>33.6</v>
      </c>
      <c r="D80">
        <v>0</v>
      </c>
      <c r="E80">
        <v>0</v>
      </c>
      <c r="F80">
        <v>46.263599999999997</v>
      </c>
      <c r="G80">
        <v>0</v>
      </c>
      <c r="H80">
        <v>0</v>
      </c>
      <c r="I80">
        <v>22.468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346.5</v>
      </c>
      <c r="V80">
        <v>20.731850000000001</v>
      </c>
      <c r="W80">
        <v>45.221499999999999</v>
      </c>
      <c r="X80">
        <v>54.023499999999999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52.029000000000003</v>
      </c>
      <c r="AL80">
        <v>2.3239999999999998</v>
      </c>
      <c r="AM80">
        <v>15.804048</v>
      </c>
      <c r="AN80">
        <v>0.57389999999999997</v>
      </c>
      <c r="AO80">
        <v>0</v>
      </c>
      <c r="AP80">
        <v>3.843</v>
      </c>
      <c r="AQ80">
        <v>62.244</v>
      </c>
      <c r="AR80">
        <v>11.04</v>
      </c>
      <c r="AS80">
        <v>14.7972</v>
      </c>
      <c r="AT80">
        <v>20.001799999999999</v>
      </c>
      <c r="AU80">
        <v>0</v>
      </c>
      <c r="AV80">
        <v>8.4</v>
      </c>
      <c r="AW80">
        <v>23.891999999999999</v>
      </c>
      <c r="AX80">
        <v>45.484000000000002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2885.1924529999992</v>
      </c>
    </row>
    <row r="81" spans="1:117">
      <c r="A81" t="s">
        <v>123</v>
      </c>
      <c r="B81">
        <v>0</v>
      </c>
      <c r="C81">
        <v>33.6</v>
      </c>
      <c r="D81">
        <v>0</v>
      </c>
      <c r="E81">
        <v>0</v>
      </c>
      <c r="F81">
        <v>46.263599999999997</v>
      </c>
      <c r="G81">
        <v>0</v>
      </c>
      <c r="H81">
        <v>0</v>
      </c>
      <c r="I81">
        <v>22.468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346.5</v>
      </c>
      <c r="V81">
        <v>20.731850000000001</v>
      </c>
      <c r="W81">
        <v>45.221499999999999</v>
      </c>
      <c r="X81">
        <v>54.023499999999999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52.029000000000003</v>
      </c>
      <c r="AL81">
        <v>2.3239999999999998</v>
      </c>
      <c r="AM81">
        <v>10.557359999999999</v>
      </c>
      <c r="AN81">
        <v>0.57389999999999997</v>
      </c>
      <c r="AO81">
        <v>0</v>
      </c>
      <c r="AP81">
        <v>3.843</v>
      </c>
      <c r="AQ81">
        <v>62.244</v>
      </c>
      <c r="AR81">
        <v>11.04</v>
      </c>
      <c r="AS81">
        <v>14.7972</v>
      </c>
      <c r="AT81">
        <v>20.001799999999999</v>
      </c>
      <c r="AU81">
        <v>0</v>
      </c>
      <c r="AV81">
        <v>8.4</v>
      </c>
      <c r="AW81">
        <v>23.891999999999999</v>
      </c>
      <c r="AX81">
        <v>45.484000000000002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2856.9163649999991</v>
      </c>
    </row>
    <row r="82" spans="1:117">
      <c r="A82" t="s">
        <v>124</v>
      </c>
      <c r="B82">
        <v>0</v>
      </c>
      <c r="C82">
        <v>33.6</v>
      </c>
      <c r="D82">
        <v>0</v>
      </c>
      <c r="E82">
        <v>0</v>
      </c>
      <c r="F82">
        <v>46.263599999999997</v>
      </c>
      <c r="G82">
        <v>0</v>
      </c>
      <c r="H82">
        <v>0</v>
      </c>
      <c r="I82">
        <v>22.468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346.5</v>
      </c>
      <c r="V82">
        <v>20.731850000000001</v>
      </c>
      <c r="W82">
        <v>45.221499999999999</v>
      </c>
      <c r="X82">
        <v>54.023499999999999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112.693</v>
      </c>
      <c r="AI82">
        <v>0</v>
      </c>
      <c r="AJ82">
        <v>0</v>
      </c>
      <c r="AK82">
        <v>52.029000000000003</v>
      </c>
      <c r="AL82">
        <v>2.3239999999999998</v>
      </c>
      <c r="AM82">
        <v>9.7309000000000001</v>
      </c>
      <c r="AN82">
        <v>0.57389999999999997</v>
      </c>
      <c r="AO82">
        <v>0</v>
      </c>
      <c r="AP82">
        <v>3.843</v>
      </c>
      <c r="AQ82">
        <v>62.244</v>
      </c>
      <c r="AR82">
        <v>19.872</v>
      </c>
      <c r="AS82">
        <v>14.7972</v>
      </c>
      <c r="AT82">
        <v>20.001799999999999</v>
      </c>
      <c r="AU82">
        <v>0</v>
      </c>
      <c r="AV82">
        <v>8.4</v>
      </c>
      <c r="AW82">
        <v>23.891999999999999</v>
      </c>
      <c r="AX82">
        <v>45.484000000000002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2790.1825999999996</v>
      </c>
    </row>
    <row r="83" spans="1:117">
      <c r="A83" t="s">
        <v>125</v>
      </c>
      <c r="B83">
        <v>0</v>
      </c>
      <c r="C83">
        <v>34.125</v>
      </c>
      <c r="D83">
        <v>0</v>
      </c>
      <c r="E83">
        <v>0</v>
      </c>
      <c r="F83">
        <v>46.263599999999997</v>
      </c>
      <c r="G83">
        <v>0</v>
      </c>
      <c r="H83">
        <v>0</v>
      </c>
      <c r="I83">
        <v>22.468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346.5</v>
      </c>
      <c r="V83">
        <v>20.731850000000001</v>
      </c>
      <c r="W83">
        <v>45.221499999999999</v>
      </c>
      <c r="X83">
        <v>54.023499999999999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18.229800000000001</v>
      </c>
      <c r="AE83">
        <v>32.957704</v>
      </c>
      <c r="AF83">
        <v>8.8740000000000006</v>
      </c>
      <c r="AG83">
        <v>0</v>
      </c>
      <c r="AH83">
        <v>94.7</v>
      </c>
      <c r="AI83">
        <v>0</v>
      </c>
      <c r="AJ83">
        <v>0</v>
      </c>
      <c r="AK83">
        <v>52.029000000000003</v>
      </c>
      <c r="AL83">
        <v>2.3239999999999998</v>
      </c>
      <c r="AM83">
        <v>5.2786799999999996</v>
      </c>
      <c r="AN83">
        <v>0.57389999999999997</v>
      </c>
      <c r="AO83">
        <v>0</v>
      </c>
      <c r="AP83">
        <v>3.843</v>
      </c>
      <c r="AQ83">
        <v>31.122</v>
      </c>
      <c r="AR83">
        <v>19.872</v>
      </c>
      <c r="AS83">
        <v>14.7972</v>
      </c>
      <c r="AT83">
        <v>20.001799999999999</v>
      </c>
      <c r="AU83">
        <v>0</v>
      </c>
      <c r="AV83">
        <v>8.4</v>
      </c>
      <c r="AW83">
        <v>23.891999999999999</v>
      </c>
      <c r="AX83">
        <v>45.484000000000002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2681.9957879999984</v>
      </c>
    </row>
    <row r="84" spans="1:117">
      <c r="A84" t="s">
        <v>126</v>
      </c>
      <c r="B84">
        <v>0</v>
      </c>
      <c r="C84">
        <v>34.125</v>
      </c>
      <c r="D84">
        <v>0</v>
      </c>
      <c r="E84">
        <v>0</v>
      </c>
      <c r="F84">
        <v>46.263599999999997</v>
      </c>
      <c r="G84">
        <v>0</v>
      </c>
      <c r="H84">
        <v>0</v>
      </c>
      <c r="I84">
        <v>22.468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346.5</v>
      </c>
      <c r="V84">
        <v>20.731850000000001</v>
      </c>
      <c r="W84">
        <v>45.221499999999999</v>
      </c>
      <c r="X84">
        <v>54.023499999999999</v>
      </c>
      <c r="Y84">
        <v>0</v>
      </c>
      <c r="Z84">
        <v>6.5208000000000004</v>
      </c>
      <c r="AA84">
        <v>7.0309999999999997</v>
      </c>
      <c r="AB84">
        <v>13.17004</v>
      </c>
      <c r="AC84">
        <v>0</v>
      </c>
      <c r="AD84">
        <v>16.512499999999999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52.029000000000003</v>
      </c>
      <c r="AL84">
        <v>2.3239999999999998</v>
      </c>
      <c r="AM84">
        <v>5.2786799999999996</v>
      </c>
      <c r="AN84">
        <v>0.57389999999999997</v>
      </c>
      <c r="AO84">
        <v>0</v>
      </c>
      <c r="AP84">
        <v>3.843</v>
      </c>
      <c r="AQ84">
        <v>31.122</v>
      </c>
      <c r="AR84">
        <v>19.872</v>
      </c>
      <c r="AS84">
        <v>14.7972</v>
      </c>
      <c r="AT84">
        <v>20.001799999999999</v>
      </c>
      <c r="AU84">
        <v>0</v>
      </c>
      <c r="AV84">
        <v>8.4</v>
      </c>
      <c r="AW84">
        <v>23.891999999999999</v>
      </c>
      <c r="AX84">
        <v>45.484000000000002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2637.9076359999985</v>
      </c>
    </row>
    <row r="85" spans="1:117">
      <c r="A85" t="s">
        <v>127</v>
      </c>
      <c r="B85">
        <v>0</v>
      </c>
      <c r="C85">
        <v>34.125</v>
      </c>
      <c r="D85">
        <v>0</v>
      </c>
      <c r="E85">
        <v>0</v>
      </c>
      <c r="F85">
        <v>46.263599999999997</v>
      </c>
      <c r="G85">
        <v>0</v>
      </c>
      <c r="H85">
        <v>0</v>
      </c>
      <c r="I85">
        <v>22.468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136.875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346.5</v>
      </c>
      <c r="V85">
        <v>20.731850000000001</v>
      </c>
      <c r="W85">
        <v>45.221499999999999</v>
      </c>
      <c r="X85">
        <v>54.023499999999999</v>
      </c>
      <c r="Y85">
        <v>0</v>
      </c>
      <c r="Z85">
        <v>6.5208000000000004</v>
      </c>
      <c r="AA85">
        <v>0</v>
      </c>
      <c r="AB85">
        <v>13.17004</v>
      </c>
      <c r="AC85">
        <v>0</v>
      </c>
      <c r="AD85">
        <v>15.852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52.029000000000003</v>
      </c>
      <c r="AL85">
        <v>2.3239999999999998</v>
      </c>
      <c r="AM85">
        <v>5.2786799999999996</v>
      </c>
      <c r="AN85">
        <v>0.57389999999999997</v>
      </c>
      <c r="AO85">
        <v>0</v>
      </c>
      <c r="AP85">
        <v>3.843</v>
      </c>
      <c r="AQ85">
        <v>31.122</v>
      </c>
      <c r="AR85">
        <v>19.872</v>
      </c>
      <c r="AS85">
        <v>14.7972</v>
      </c>
      <c r="AT85">
        <v>20.001799999999999</v>
      </c>
      <c r="AU85">
        <v>0</v>
      </c>
      <c r="AV85">
        <v>8.4</v>
      </c>
      <c r="AW85">
        <v>23.891999999999999</v>
      </c>
      <c r="AX85">
        <v>45.484000000000002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2611.2761359999986</v>
      </c>
    </row>
    <row r="86" spans="1:117">
      <c r="A86" t="s">
        <v>128</v>
      </c>
      <c r="B86">
        <v>0</v>
      </c>
      <c r="C86">
        <v>34.125</v>
      </c>
      <c r="D86">
        <v>0</v>
      </c>
      <c r="E86">
        <v>0</v>
      </c>
      <c r="F86">
        <v>46.263599999999997</v>
      </c>
      <c r="G86">
        <v>0</v>
      </c>
      <c r="H86">
        <v>0</v>
      </c>
      <c r="I86">
        <v>22.468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136.875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346.5</v>
      </c>
      <c r="V86">
        <v>20.731850000000001</v>
      </c>
      <c r="W86">
        <v>45.221499999999999</v>
      </c>
      <c r="X86">
        <v>54.023499999999999</v>
      </c>
      <c r="Y86">
        <v>0</v>
      </c>
      <c r="Z86">
        <v>6.5208000000000004</v>
      </c>
      <c r="AA86">
        <v>0</v>
      </c>
      <c r="AB86">
        <v>13.17004</v>
      </c>
      <c r="AC86">
        <v>0</v>
      </c>
      <c r="AD86">
        <v>7.9260000000000002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52.029000000000003</v>
      </c>
      <c r="AL86">
        <v>2.3239999999999998</v>
      </c>
      <c r="AM86">
        <v>0</v>
      </c>
      <c r="AN86">
        <v>0.57389999999999997</v>
      </c>
      <c r="AO86">
        <v>0</v>
      </c>
      <c r="AP86">
        <v>3.843</v>
      </c>
      <c r="AQ86">
        <v>31.122</v>
      </c>
      <c r="AR86">
        <v>19.872</v>
      </c>
      <c r="AS86">
        <v>14.7972</v>
      </c>
      <c r="AT86">
        <v>20.001799999999999</v>
      </c>
      <c r="AU86">
        <v>0</v>
      </c>
      <c r="AV86">
        <v>8.4</v>
      </c>
      <c r="AW86">
        <v>23.891999999999999</v>
      </c>
      <c r="AX86">
        <v>45.484000000000002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2579.1314559999987</v>
      </c>
    </row>
    <row r="87" spans="1:117">
      <c r="A87" t="s">
        <v>129</v>
      </c>
      <c r="B87">
        <v>0</v>
      </c>
      <c r="C87">
        <v>34.125</v>
      </c>
      <c r="D87">
        <v>0</v>
      </c>
      <c r="E87">
        <v>0</v>
      </c>
      <c r="F87">
        <v>46.263599999999997</v>
      </c>
      <c r="G87">
        <v>0</v>
      </c>
      <c r="H87">
        <v>0</v>
      </c>
      <c r="I87">
        <v>22.468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136.875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346.5</v>
      </c>
      <c r="V87">
        <v>20.731850000000001</v>
      </c>
      <c r="W87">
        <v>45.221499999999999</v>
      </c>
      <c r="X87">
        <v>54.023499999999999</v>
      </c>
      <c r="Y87">
        <v>0</v>
      </c>
      <c r="Z87">
        <v>6.5208000000000004</v>
      </c>
      <c r="AA87">
        <v>0</v>
      </c>
      <c r="AB87">
        <v>13.17004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52.029000000000003</v>
      </c>
      <c r="AL87">
        <v>2.3239999999999998</v>
      </c>
      <c r="AM87">
        <v>0</v>
      </c>
      <c r="AN87">
        <v>0.57389999999999997</v>
      </c>
      <c r="AO87">
        <v>0</v>
      </c>
      <c r="AP87">
        <v>11.922267</v>
      </c>
      <c r="AQ87">
        <v>31.122</v>
      </c>
      <c r="AR87">
        <v>15.456</v>
      </c>
      <c r="AS87">
        <v>13.452</v>
      </c>
      <c r="AT87">
        <v>20.001799999999999</v>
      </c>
      <c r="AU87">
        <v>0</v>
      </c>
      <c r="AV87">
        <v>8.4</v>
      </c>
      <c r="AW87">
        <v>23.891999999999999</v>
      </c>
      <c r="AX87">
        <v>45.484000000000002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2573.5235229999994</v>
      </c>
    </row>
    <row r="88" spans="1:117">
      <c r="A88" t="s">
        <v>130</v>
      </c>
      <c r="B88">
        <v>0</v>
      </c>
      <c r="C88">
        <v>34.125</v>
      </c>
      <c r="D88">
        <v>0</v>
      </c>
      <c r="E88">
        <v>0</v>
      </c>
      <c r="F88">
        <v>46.263599999999997</v>
      </c>
      <c r="G88">
        <v>0</v>
      </c>
      <c r="H88">
        <v>0</v>
      </c>
      <c r="I88">
        <v>22.468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136.875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346.5</v>
      </c>
      <c r="V88">
        <v>20.731850000000001</v>
      </c>
      <c r="W88">
        <v>45.221499999999999</v>
      </c>
      <c r="X88">
        <v>54.023499999999999</v>
      </c>
      <c r="Y88">
        <v>0</v>
      </c>
      <c r="Z88">
        <v>6.5208000000000004</v>
      </c>
      <c r="AA88">
        <v>0</v>
      </c>
      <c r="AB88">
        <v>13.17004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52.029000000000003</v>
      </c>
      <c r="AL88">
        <v>2.3239999999999998</v>
      </c>
      <c r="AM88">
        <v>0</v>
      </c>
      <c r="AN88">
        <v>0.57389999999999997</v>
      </c>
      <c r="AO88">
        <v>0</v>
      </c>
      <c r="AP88">
        <v>11.922267</v>
      </c>
      <c r="AQ88">
        <v>31.122</v>
      </c>
      <c r="AR88">
        <v>15.456</v>
      </c>
      <c r="AS88">
        <v>13.452</v>
      </c>
      <c r="AT88">
        <v>20.001799999999999</v>
      </c>
      <c r="AU88">
        <v>0</v>
      </c>
      <c r="AV88">
        <v>8.4</v>
      </c>
      <c r="AW88">
        <v>23.891999999999999</v>
      </c>
      <c r="AX88">
        <v>45.484000000000002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2554.5835229999993</v>
      </c>
    </row>
    <row r="89" spans="1:117">
      <c r="A89" t="s">
        <v>131</v>
      </c>
      <c r="B89">
        <v>0</v>
      </c>
      <c r="C89">
        <v>34.125</v>
      </c>
      <c r="D89">
        <v>0</v>
      </c>
      <c r="E89">
        <v>0</v>
      </c>
      <c r="F89">
        <v>46.372199999999999</v>
      </c>
      <c r="G89">
        <v>0</v>
      </c>
      <c r="H89">
        <v>0</v>
      </c>
      <c r="I89">
        <v>22.468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136.875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346.5</v>
      </c>
      <c r="V89">
        <v>20.731850000000001</v>
      </c>
      <c r="W89">
        <v>45.221499999999999</v>
      </c>
      <c r="X89">
        <v>54.023499999999999</v>
      </c>
      <c r="Y89">
        <v>0</v>
      </c>
      <c r="Z89">
        <v>6.5208000000000004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52.029000000000003</v>
      </c>
      <c r="AL89">
        <v>12.782</v>
      </c>
      <c r="AM89">
        <v>0</v>
      </c>
      <c r="AN89">
        <v>0.57389999999999997</v>
      </c>
      <c r="AO89">
        <v>0</v>
      </c>
      <c r="AP89">
        <v>3.843</v>
      </c>
      <c r="AQ89">
        <v>31.122</v>
      </c>
      <c r="AR89">
        <v>15.456</v>
      </c>
      <c r="AS89">
        <v>13.452</v>
      </c>
      <c r="AT89">
        <v>20.001799999999999</v>
      </c>
      <c r="AU89">
        <v>0</v>
      </c>
      <c r="AV89">
        <v>8.4</v>
      </c>
      <c r="AW89">
        <v>23.891999999999999</v>
      </c>
      <c r="AX89">
        <v>45.484000000000002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2557.0708559999994</v>
      </c>
    </row>
    <row r="90" spans="1:117">
      <c r="A90" t="s">
        <v>132</v>
      </c>
      <c r="B90">
        <v>0</v>
      </c>
      <c r="C90">
        <v>34.125</v>
      </c>
      <c r="D90">
        <v>0</v>
      </c>
      <c r="E90">
        <v>0</v>
      </c>
      <c r="F90">
        <v>46.372199999999999</v>
      </c>
      <c r="G90">
        <v>0</v>
      </c>
      <c r="H90">
        <v>0</v>
      </c>
      <c r="I90">
        <v>22.468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136.875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346.5</v>
      </c>
      <c r="V90">
        <v>20.731850000000001</v>
      </c>
      <c r="W90">
        <v>45.221499999999999</v>
      </c>
      <c r="X90">
        <v>54.023499999999999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52.029000000000003</v>
      </c>
      <c r="AL90">
        <v>79.376220000000004</v>
      </c>
      <c r="AM90">
        <v>0</v>
      </c>
      <c r="AN90">
        <v>0.57389999999999997</v>
      </c>
      <c r="AO90">
        <v>0</v>
      </c>
      <c r="AP90">
        <v>3.843</v>
      </c>
      <c r="AQ90">
        <v>31.122</v>
      </c>
      <c r="AR90">
        <v>15.456</v>
      </c>
      <c r="AS90">
        <v>13.452</v>
      </c>
      <c r="AT90">
        <v>20.001799999999999</v>
      </c>
      <c r="AU90">
        <v>0</v>
      </c>
      <c r="AV90">
        <v>8.4</v>
      </c>
      <c r="AW90">
        <v>23.891999999999999</v>
      </c>
      <c r="AX90">
        <v>45.484000000000002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2610.4950359999993</v>
      </c>
    </row>
    <row r="91" spans="1:117">
      <c r="A91" t="s">
        <v>133</v>
      </c>
      <c r="B91">
        <v>0</v>
      </c>
      <c r="C91">
        <v>34.125</v>
      </c>
      <c r="D91">
        <v>0</v>
      </c>
      <c r="E91">
        <v>0</v>
      </c>
      <c r="F91">
        <v>46.372199999999999</v>
      </c>
      <c r="G91">
        <v>0</v>
      </c>
      <c r="H91">
        <v>0</v>
      </c>
      <c r="I91">
        <v>22.468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136.875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346.5</v>
      </c>
      <c r="V91">
        <v>20.731850000000001</v>
      </c>
      <c r="W91">
        <v>45.221499999999999</v>
      </c>
      <c r="X91">
        <v>54.023499999999999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52.029000000000003</v>
      </c>
      <c r="AL91">
        <v>79.376220000000004</v>
      </c>
      <c r="AM91">
        <v>0</v>
      </c>
      <c r="AN91">
        <v>0.57389999999999997</v>
      </c>
      <c r="AO91">
        <v>0</v>
      </c>
      <c r="AP91">
        <v>3.843</v>
      </c>
      <c r="AQ91">
        <v>31.122</v>
      </c>
      <c r="AR91">
        <v>16.559999999999999</v>
      </c>
      <c r="AS91">
        <v>10.7616</v>
      </c>
      <c r="AT91">
        <v>20.001799999999999</v>
      </c>
      <c r="AU91">
        <v>0</v>
      </c>
      <c r="AV91">
        <v>8.4</v>
      </c>
      <c r="AW91">
        <v>23.891999999999999</v>
      </c>
      <c r="AX91">
        <v>45.484000000000002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2602.387835999999</v>
      </c>
    </row>
    <row r="92" spans="1:117">
      <c r="A92" t="s">
        <v>134</v>
      </c>
      <c r="B92">
        <v>0</v>
      </c>
      <c r="C92">
        <v>34.125</v>
      </c>
      <c r="D92">
        <v>0</v>
      </c>
      <c r="E92">
        <v>0</v>
      </c>
      <c r="F92">
        <v>46.372199999999999</v>
      </c>
      <c r="G92">
        <v>0</v>
      </c>
      <c r="H92">
        <v>0</v>
      </c>
      <c r="I92">
        <v>22.468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136.875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346.5</v>
      </c>
      <c r="V92">
        <v>20.731850000000001</v>
      </c>
      <c r="W92">
        <v>45.221499999999999</v>
      </c>
      <c r="X92">
        <v>54.023499999999999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52.029000000000003</v>
      </c>
      <c r="AL92">
        <v>79.376220000000004</v>
      </c>
      <c r="AM92">
        <v>0</v>
      </c>
      <c r="AN92">
        <v>0.57389999999999997</v>
      </c>
      <c r="AO92">
        <v>0</v>
      </c>
      <c r="AP92">
        <v>3.843</v>
      </c>
      <c r="AQ92">
        <v>31.122</v>
      </c>
      <c r="AR92">
        <v>16.559999999999999</v>
      </c>
      <c r="AS92">
        <v>10.7616</v>
      </c>
      <c r="AT92">
        <v>20.001799999999999</v>
      </c>
      <c r="AU92">
        <v>0</v>
      </c>
      <c r="AV92">
        <v>8.4</v>
      </c>
      <c r="AW92">
        <v>23.891999999999999</v>
      </c>
      <c r="AX92">
        <v>45.484000000000002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2602.387835999999</v>
      </c>
    </row>
    <row r="93" spans="1:117">
      <c r="A93" t="s">
        <v>135</v>
      </c>
      <c r="B93">
        <v>0</v>
      </c>
      <c r="C93">
        <v>34.125</v>
      </c>
      <c r="D93">
        <v>0</v>
      </c>
      <c r="E93">
        <v>0</v>
      </c>
      <c r="F93">
        <v>46.372199999999999</v>
      </c>
      <c r="G93">
        <v>0</v>
      </c>
      <c r="H93">
        <v>0</v>
      </c>
      <c r="I93">
        <v>22.468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136.875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346.5</v>
      </c>
      <c r="V93">
        <v>20.731850000000001</v>
      </c>
      <c r="W93">
        <v>45.221499999999999</v>
      </c>
      <c r="X93">
        <v>54.023499999999999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52.029000000000003</v>
      </c>
      <c r="AL93">
        <v>79.376220000000004</v>
      </c>
      <c r="AM93">
        <v>0</v>
      </c>
      <c r="AN93">
        <v>0.57389999999999997</v>
      </c>
      <c r="AO93">
        <v>0</v>
      </c>
      <c r="AP93">
        <v>3.843</v>
      </c>
      <c r="AQ93">
        <v>31.122</v>
      </c>
      <c r="AR93">
        <v>16.559999999999999</v>
      </c>
      <c r="AS93">
        <v>10.7616</v>
      </c>
      <c r="AT93">
        <v>20.001799999999999</v>
      </c>
      <c r="AU93">
        <v>0</v>
      </c>
      <c r="AV93">
        <v>8.4</v>
      </c>
      <c r="AW93">
        <v>23.891999999999999</v>
      </c>
      <c r="AX93">
        <v>45.484000000000002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2602.387835999999</v>
      </c>
    </row>
    <row r="94" spans="1:117">
      <c r="A94" t="s">
        <v>136</v>
      </c>
      <c r="B94">
        <v>0</v>
      </c>
      <c r="C94">
        <v>34.125</v>
      </c>
      <c r="D94">
        <v>0</v>
      </c>
      <c r="E94">
        <v>0</v>
      </c>
      <c r="F94">
        <v>46.372199999999999</v>
      </c>
      <c r="G94">
        <v>0</v>
      </c>
      <c r="H94">
        <v>0</v>
      </c>
      <c r="I94">
        <v>22.468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136.875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346.5</v>
      </c>
      <c r="V94">
        <v>20.731850000000001</v>
      </c>
      <c r="W94">
        <v>45.221499999999999</v>
      </c>
      <c r="X94">
        <v>54.023499999999999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52.029000000000003</v>
      </c>
      <c r="AL94">
        <v>12.782</v>
      </c>
      <c r="AM94">
        <v>0</v>
      </c>
      <c r="AN94">
        <v>0.57389999999999997</v>
      </c>
      <c r="AO94">
        <v>0</v>
      </c>
      <c r="AP94">
        <v>3.843</v>
      </c>
      <c r="AQ94">
        <v>31.122</v>
      </c>
      <c r="AR94">
        <v>16.559999999999999</v>
      </c>
      <c r="AS94">
        <v>10.7616</v>
      </c>
      <c r="AT94">
        <v>20.001799999999999</v>
      </c>
      <c r="AU94">
        <v>0</v>
      </c>
      <c r="AV94">
        <v>8.4</v>
      </c>
      <c r="AW94">
        <v>23.891999999999999</v>
      </c>
      <c r="AX94">
        <v>45.484000000000002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2535.793615999999</v>
      </c>
    </row>
    <row r="95" spans="1:117">
      <c r="A95" t="s">
        <v>137</v>
      </c>
      <c r="B95">
        <v>0</v>
      </c>
      <c r="C95">
        <v>34.125</v>
      </c>
      <c r="D95">
        <v>0</v>
      </c>
      <c r="E95">
        <v>0</v>
      </c>
      <c r="F95">
        <v>46.372199999999999</v>
      </c>
      <c r="G95">
        <v>0</v>
      </c>
      <c r="H95">
        <v>0</v>
      </c>
      <c r="I95">
        <v>22.468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136.875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346.5</v>
      </c>
      <c r="V95">
        <v>20.731850000000001</v>
      </c>
      <c r="W95">
        <v>45.221499999999999</v>
      </c>
      <c r="X95">
        <v>54.023499999999999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52.029000000000003</v>
      </c>
      <c r="AL95">
        <v>2.3239999999999998</v>
      </c>
      <c r="AM95">
        <v>0</v>
      </c>
      <c r="AN95">
        <v>0.57389999999999997</v>
      </c>
      <c r="AO95">
        <v>0</v>
      </c>
      <c r="AP95">
        <v>3.843</v>
      </c>
      <c r="AQ95">
        <v>31.122</v>
      </c>
      <c r="AR95">
        <v>11.04</v>
      </c>
      <c r="AS95">
        <v>10.7616</v>
      </c>
      <c r="AT95">
        <v>20.001799999999999</v>
      </c>
      <c r="AU95">
        <v>0</v>
      </c>
      <c r="AV95">
        <v>8.4</v>
      </c>
      <c r="AW95">
        <v>23.891999999999999</v>
      </c>
      <c r="AX95">
        <v>45.484000000000002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2519.815615999999</v>
      </c>
    </row>
    <row r="96" spans="1:117">
      <c r="A96" t="s">
        <v>138</v>
      </c>
      <c r="B96">
        <v>0</v>
      </c>
      <c r="C96">
        <v>34.125</v>
      </c>
      <c r="D96">
        <v>0</v>
      </c>
      <c r="E96">
        <v>0</v>
      </c>
      <c r="F96">
        <v>46.372199999999999</v>
      </c>
      <c r="G96">
        <v>0</v>
      </c>
      <c r="H96">
        <v>0</v>
      </c>
      <c r="I96">
        <v>22.468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136.875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346.5</v>
      </c>
      <c r="V96">
        <v>20.731850000000001</v>
      </c>
      <c r="W96">
        <v>45.221499999999999</v>
      </c>
      <c r="X96">
        <v>54.023499999999999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18.940000000000001</v>
      </c>
      <c r="AI96">
        <v>0</v>
      </c>
      <c r="AJ96">
        <v>0</v>
      </c>
      <c r="AK96">
        <v>52.029000000000003</v>
      </c>
      <c r="AL96">
        <v>2.3239999999999998</v>
      </c>
      <c r="AM96">
        <v>0</v>
      </c>
      <c r="AN96">
        <v>0.57389999999999997</v>
      </c>
      <c r="AO96">
        <v>0</v>
      </c>
      <c r="AP96">
        <v>3.843</v>
      </c>
      <c r="AQ96">
        <v>31.122</v>
      </c>
      <c r="AR96">
        <v>11.04</v>
      </c>
      <c r="AS96">
        <v>10.7616</v>
      </c>
      <c r="AT96">
        <v>20.001799999999999</v>
      </c>
      <c r="AU96">
        <v>0</v>
      </c>
      <c r="AV96">
        <v>8.4</v>
      </c>
      <c r="AW96">
        <v>23.891999999999999</v>
      </c>
      <c r="AX96">
        <v>45.484000000000002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2519.815615999999</v>
      </c>
    </row>
    <row r="97" spans="1:117">
      <c r="A97" t="s">
        <v>139</v>
      </c>
      <c r="B97">
        <v>0</v>
      </c>
      <c r="C97">
        <v>34.125</v>
      </c>
      <c r="D97">
        <v>0</v>
      </c>
      <c r="E97">
        <v>0</v>
      </c>
      <c r="F97">
        <v>46.372199999999999</v>
      </c>
      <c r="G97">
        <v>0</v>
      </c>
      <c r="H97">
        <v>0</v>
      </c>
      <c r="I97">
        <v>22.468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136.875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369</v>
      </c>
      <c r="V97">
        <v>20.731850000000001</v>
      </c>
      <c r="W97">
        <v>45.221499999999999</v>
      </c>
      <c r="X97">
        <v>54.023499999999999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52.029000000000003</v>
      </c>
      <c r="AL97">
        <v>2.3239999999999998</v>
      </c>
      <c r="AM97">
        <v>0</v>
      </c>
      <c r="AN97">
        <v>0.57389999999999997</v>
      </c>
      <c r="AO97">
        <v>0</v>
      </c>
      <c r="AP97">
        <v>3.843</v>
      </c>
      <c r="AQ97">
        <v>31.122</v>
      </c>
      <c r="AR97">
        <v>11.04</v>
      </c>
      <c r="AS97">
        <v>10.7616</v>
      </c>
      <c r="AT97">
        <v>20.001799999999999</v>
      </c>
      <c r="AU97">
        <v>0</v>
      </c>
      <c r="AV97">
        <v>8.4</v>
      </c>
      <c r="AW97">
        <v>23.891999999999999</v>
      </c>
      <c r="AX97">
        <v>45.484000000000002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2523.3756159999994</v>
      </c>
    </row>
    <row r="98" spans="1:117">
      <c r="A98" t="s">
        <v>140</v>
      </c>
      <c r="B98">
        <v>0</v>
      </c>
      <c r="C98">
        <v>34.125</v>
      </c>
      <c r="D98">
        <v>0</v>
      </c>
      <c r="E98">
        <v>0</v>
      </c>
      <c r="F98">
        <v>46.372199999999999</v>
      </c>
      <c r="G98">
        <v>0</v>
      </c>
      <c r="H98">
        <v>0</v>
      </c>
      <c r="I98">
        <v>22.468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136.875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374.625</v>
      </c>
      <c r="V98">
        <v>20.731850000000001</v>
      </c>
      <c r="W98">
        <v>45.221499999999999</v>
      </c>
      <c r="X98">
        <v>54.023499999999999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52.029000000000003</v>
      </c>
      <c r="AL98">
        <v>2.3239999999999998</v>
      </c>
      <c r="AM98">
        <v>0</v>
      </c>
      <c r="AN98">
        <v>0.57389999999999997</v>
      </c>
      <c r="AO98">
        <v>0</v>
      </c>
      <c r="AP98">
        <v>3.843</v>
      </c>
      <c r="AQ98">
        <v>31.122</v>
      </c>
      <c r="AR98">
        <v>11.04</v>
      </c>
      <c r="AS98">
        <v>10.7616</v>
      </c>
      <c r="AT98">
        <v>20.001799999999999</v>
      </c>
      <c r="AU98">
        <v>0</v>
      </c>
      <c r="AV98">
        <v>8.4</v>
      </c>
      <c r="AW98">
        <v>23.891999999999999</v>
      </c>
      <c r="AX98">
        <v>45.484000000000002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2529.0006159999994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0.8693999999999994</v>
      </c>
      <c r="D99">
        <f t="shared" si="2"/>
        <v>0</v>
      </c>
      <c r="E99">
        <f t="shared" si="2"/>
        <v>0</v>
      </c>
      <c r="F99">
        <f t="shared" si="2"/>
        <v>1.1080458000000011</v>
      </c>
      <c r="G99">
        <f t="shared" si="2"/>
        <v>0</v>
      </c>
      <c r="H99">
        <f t="shared" si="2"/>
        <v>0</v>
      </c>
      <c r="I99">
        <f t="shared" si="2"/>
        <v>0.53923200000000049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8.3286562499999999</v>
      </c>
      <c r="V99">
        <f t="shared" si="2"/>
        <v>0.49756439999999885</v>
      </c>
      <c r="W99">
        <f t="shared" si="2"/>
        <v>1.0853160000000011</v>
      </c>
      <c r="X99">
        <f t="shared" si="2"/>
        <v>2.0943285000000005</v>
      </c>
      <c r="Y99">
        <f t="shared" si="2"/>
        <v>0</v>
      </c>
      <c r="Z99">
        <f t="shared" si="2"/>
        <v>6.3047600000000009E-2</v>
      </c>
      <c r="AA99">
        <f t="shared" si="2"/>
        <v>0.13433080999999999</v>
      </c>
      <c r="AB99">
        <f t="shared" si="2"/>
        <v>0.19425808999999991</v>
      </c>
      <c r="AC99">
        <f t="shared" si="2"/>
        <v>4.0826795750000006E-2</v>
      </c>
      <c r="AD99">
        <f t="shared" si="2"/>
        <v>0.15191500000000002</v>
      </c>
      <c r="AE99">
        <f t="shared" si="2"/>
        <v>0.53968240300000003</v>
      </c>
      <c r="AF99">
        <f t="shared" si="2"/>
        <v>0.28832612000000035</v>
      </c>
      <c r="AG99">
        <f t="shared" si="2"/>
        <v>0</v>
      </c>
      <c r="AH99">
        <f t="shared" si="2"/>
        <v>0.87124000000000057</v>
      </c>
      <c r="AI99">
        <f t="shared" si="2"/>
        <v>7.3149126000000009E-2</v>
      </c>
      <c r="AJ99">
        <f t="shared" si="2"/>
        <v>0</v>
      </c>
      <c r="AK99">
        <f t="shared" si="2"/>
        <v>1.248696000000002</v>
      </c>
      <c r="AL99">
        <f t="shared" si="2"/>
        <v>0.32673115999999985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0.12543680100000013</v>
      </c>
      <c r="AQ99">
        <f t="shared" si="2"/>
        <v>0.54368999999999978</v>
      </c>
      <c r="AR99">
        <f t="shared" si="2"/>
        <v>0.38005199999999983</v>
      </c>
      <c r="AS99">
        <f t="shared" si="2"/>
        <v>0.31874513999999987</v>
      </c>
      <c r="AT99">
        <f t="shared" si="2"/>
        <v>0.4800432</v>
      </c>
      <c r="AU99">
        <f t="shared" si="2"/>
        <v>0</v>
      </c>
      <c r="AV99">
        <f t="shared" si="2"/>
        <v>0.15119999999999978</v>
      </c>
      <c r="AW99">
        <f t="shared" si="2"/>
        <v>0.57340800000000036</v>
      </c>
      <c r="AX99">
        <f t="shared" si="2"/>
        <v>1.0916159999999993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62.911308401750027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177</v>
      </c>
      <c r="L3">
        <v>122</v>
      </c>
      <c r="M3">
        <v>92</v>
      </c>
      <c r="N3">
        <v>118.125</v>
      </c>
      <c r="O3">
        <v>123.66562500000001</v>
      </c>
      <c r="P3">
        <v>136.875</v>
      </c>
      <c r="Q3">
        <v>9</v>
      </c>
      <c r="R3">
        <v>16</v>
      </c>
      <c r="S3">
        <v>10</v>
      </c>
      <c r="T3">
        <v>0</v>
      </c>
      <c r="U3">
        <v>346.46249999999998</v>
      </c>
      <c r="V3">
        <v>11.1046</v>
      </c>
      <c r="W3">
        <v>34.346499999999999</v>
      </c>
      <c r="X3">
        <v>78.169300000000007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52.029000000000003</v>
      </c>
      <c r="AL3">
        <v>2.3239999999999998</v>
      </c>
      <c r="AM3">
        <v>0</v>
      </c>
      <c r="AN3">
        <v>0.57389999999999997</v>
      </c>
      <c r="AO3">
        <v>0</v>
      </c>
      <c r="AP3">
        <v>11.922267</v>
      </c>
      <c r="AQ3">
        <v>0</v>
      </c>
      <c r="AR3">
        <v>49.68</v>
      </c>
      <c r="AS3">
        <v>24.75168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1526.3822620000001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177</v>
      </c>
      <c r="L4">
        <v>122</v>
      </c>
      <c r="M4">
        <v>92</v>
      </c>
      <c r="N4">
        <v>118.125</v>
      </c>
      <c r="O4">
        <v>123.66562500000001</v>
      </c>
      <c r="P4">
        <v>136.875</v>
      </c>
      <c r="Q4">
        <v>9</v>
      </c>
      <c r="R4">
        <v>16</v>
      </c>
      <c r="S4">
        <v>10</v>
      </c>
      <c r="T4">
        <v>0</v>
      </c>
      <c r="U4">
        <v>346.5</v>
      </c>
      <c r="V4">
        <v>11.1046</v>
      </c>
      <c r="W4">
        <v>34.346499999999999</v>
      </c>
      <c r="X4">
        <v>78.169300000000007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52.029000000000003</v>
      </c>
      <c r="AL4">
        <v>2.3239999999999998</v>
      </c>
      <c r="AM4">
        <v>0</v>
      </c>
      <c r="AN4">
        <v>0.57389999999999997</v>
      </c>
      <c r="AO4">
        <v>0</v>
      </c>
      <c r="AP4">
        <v>11.922267</v>
      </c>
      <c r="AQ4">
        <v>0</v>
      </c>
      <c r="AR4">
        <v>49.68</v>
      </c>
      <c r="AS4">
        <v>24.75168</v>
      </c>
      <c r="AT4">
        <v>19.291442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1523.7111660000003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177</v>
      </c>
      <c r="L5">
        <v>122</v>
      </c>
      <c r="M5">
        <v>92</v>
      </c>
      <c r="N5">
        <v>118.125</v>
      </c>
      <c r="O5">
        <v>123.66562500000001</v>
      </c>
      <c r="P5">
        <v>136.875</v>
      </c>
      <c r="Q5">
        <v>9</v>
      </c>
      <c r="R5">
        <v>16</v>
      </c>
      <c r="S5">
        <v>10</v>
      </c>
      <c r="T5">
        <v>0</v>
      </c>
      <c r="U5">
        <v>346.5</v>
      </c>
      <c r="V5">
        <v>6</v>
      </c>
      <c r="W5">
        <v>34.346499999999999</v>
      </c>
      <c r="X5">
        <v>78.169300000000007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52.029000000000003</v>
      </c>
      <c r="AL5">
        <v>2.3239999999999998</v>
      </c>
      <c r="AM5">
        <v>0</v>
      </c>
      <c r="AN5">
        <v>0.57389999999999997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19.372684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1475.6318080000003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177</v>
      </c>
      <c r="L6">
        <v>122</v>
      </c>
      <c r="M6">
        <v>92</v>
      </c>
      <c r="N6">
        <v>118.125</v>
      </c>
      <c r="O6">
        <v>123.66562500000001</v>
      </c>
      <c r="P6">
        <v>136.875</v>
      </c>
      <c r="Q6">
        <v>9</v>
      </c>
      <c r="R6">
        <v>16</v>
      </c>
      <c r="S6">
        <v>10</v>
      </c>
      <c r="T6">
        <v>0</v>
      </c>
      <c r="U6">
        <v>346.5</v>
      </c>
      <c r="V6">
        <v>6</v>
      </c>
      <c r="W6">
        <v>34.346499999999999</v>
      </c>
      <c r="X6">
        <v>78.169300000000007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52.029000000000003</v>
      </c>
      <c r="AL6">
        <v>2.3239999999999998</v>
      </c>
      <c r="AM6">
        <v>0</v>
      </c>
      <c r="AN6">
        <v>0.57389999999999997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20.000038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1474.2591620000003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177</v>
      </c>
      <c r="L7">
        <v>122</v>
      </c>
      <c r="M7">
        <v>92</v>
      </c>
      <c r="N7">
        <v>118.125</v>
      </c>
      <c r="O7">
        <v>123.66562500000001</v>
      </c>
      <c r="P7">
        <v>136.875</v>
      </c>
      <c r="Q7">
        <v>9</v>
      </c>
      <c r="R7">
        <v>16</v>
      </c>
      <c r="S7">
        <v>10</v>
      </c>
      <c r="T7">
        <v>0</v>
      </c>
      <c r="U7">
        <v>346.5</v>
      </c>
      <c r="V7">
        <v>6</v>
      </c>
      <c r="W7">
        <v>34.346499999999999</v>
      </c>
      <c r="X7">
        <v>78.169300000000007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52.029000000000003</v>
      </c>
      <c r="AL7">
        <v>2.3239999999999998</v>
      </c>
      <c r="AM7">
        <v>0</v>
      </c>
      <c r="AN7">
        <v>0.57389999999999997</v>
      </c>
      <c r="AO7">
        <v>0</v>
      </c>
      <c r="AP7">
        <v>4.4835000000000003</v>
      </c>
      <c r="AQ7">
        <v>0</v>
      </c>
      <c r="AR7">
        <v>6.6239999999999997</v>
      </c>
      <c r="AS7">
        <v>24.75168</v>
      </c>
      <c r="AT7">
        <v>18.190017999999998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1463.0103750000005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177</v>
      </c>
      <c r="L8">
        <v>122</v>
      </c>
      <c r="M8">
        <v>92</v>
      </c>
      <c r="N8">
        <v>118.125</v>
      </c>
      <c r="O8">
        <v>123.66562500000001</v>
      </c>
      <c r="P8">
        <v>136.875</v>
      </c>
      <c r="Q8">
        <v>9</v>
      </c>
      <c r="R8">
        <v>16</v>
      </c>
      <c r="S8">
        <v>10</v>
      </c>
      <c r="T8">
        <v>0</v>
      </c>
      <c r="U8">
        <v>346.5</v>
      </c>
      <c r="V8">
        <v>6</v>
      </c>
      <c r="W8">
        <v>24.713073999999999</v>
      </c>
      <c r="X8">
        <v>78.169300000000007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52.029000000000003</v>
      </c>
      <c r="AL8">
        <v>2.3239999999999998</v>
      </c>
      <c r="AM8">
        <v>0</v>
      </c>
      <c r="AN8">
        <v>0.57389999999999997</v>
      </c>
      <c r="AO8">
        <v>0</v>
      </c>
      <c r="AP8">
        <v>4.4835000000000003</v>
      </c>
      <c r="AQ8">
        <v>0</v>
      </c>
      <c r="AR8">
        <v>6.6239999999999997</v>
      </c>
      <c r="AS8">
        <v>24.75168</v>
      </c>
      <c r="AT8">
        <v>18.425798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1453.6127290000004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187</v>
      </c>
      <c r="L9">
        <v>122</v>
      </c>
      <c r="M9">
        <v>92</v>
      </c>
      <c r="N9">
        <v>118.125</v>
      </c>
      <c r="O9">
        <v>123.66562500000001</v>
      </c>
      <c r="P9">
        <v>136.875</v>
      </c>
      <c r="Q9">
        <v>9</v>
      </c>
      <c r="R9">
        <v>16</v>
      </c>
      <c r="S9">
        <v>10</v>
      </c>
      <c r="T9">
        <v>0</v>
      </c>
      <c r="U9">
        <v>346.5</v>
      </c>
      <c r="V9">
        <v>6</v>
      </c>
      <c r="W9">
        <v>22.485900000000001</v>
      </c>
      <c r="X9">
        <v>78.169300000000007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52.029000000000003</v>
      </c>
      <c r="AL9">
        <v>2.3239999999999998</v>
      </c>
      <c r="AM9">
        <v>0</v>
      </c>
      <c r="AN9">
        <v>0.57389999999999997</v>
      </c>
      <c r="AO9">
        <v>0</v>
      </c>
      <c r="AP9">
        <v>4.4835000000000003</v>
      </c>
      <c r="AQ9">
        <v>0</v>
      </c>
      <c r="AR9">
        <v>6.6239999999999997</v>
      </c>
      <c r="AS9">
        <v>12.1068</v>
      </c>
      <c r="AT9">
        <v>15.836499999999999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1445.1513770000001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187</v>
      </c>
      <c r="L10">
        <v>122</v>
      </c>
      <c r="M10">
        <v>92</v>
      </c>
      <c r="N10">
        <v>118.125</v>
      </c>
      <c r="O10">
        <v>123.66562500000001</v>
      </c>
      <c r="P10">
        <v>136.875</v>
      </c>
      <c r="Q10">
        <v>9</v>
      </c>
      <c r="R10">
        <v>16</v>
      </c>
      <c r="S10">
        <v>10</v>
      </c>
      <c r="T10">
        <v>0</v>
      </c>
      <c r="U10">
        <v>346.5</v>
      </c>
      <c r="V10">
        <v>6</v>
      </c>
      <c r="W10">
        <v>22.485900000000001</v>
      </c>
      <c r="X10">
        <v>78.169300000000007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52.029000000000003</v>
      </c>
      <c r="AL10">
        <v>2.3239999999999998</v>
      </c>
      <c r="AM10">
        <v>0</v>
      </c>
      <c r="AN10">
        <v>0.57389999999999997</v>
      </c>
      <c r="AO10">
        <v>0</v>
      </c>
      <c r="AP10">
        <v>4.4835000000000003</v>
      </c>
      <c r="AQ10">
        <v>0</v>
      </c>
      <c r="AR10">
        <v>6.6239999999999997</v>
      </c>
      <c r="AS10">
        <v>12.1068</v>
      </c>
      <c r="AT10">
        <v>15.392647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1443.7075240000001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197</v>
      </c>
      <c r="L11">
        <v>122</v>
      </c>
      <c r="M11">
        <v>92</v>
      </c>
      <c r="N11">
        <v>118.125</v>
      </c>
      <c r="O11">
        <v>123.66562500000001</v>
      </c>
      <c r="P11">
        <v>136.875</v>
      </c>
      <c r="Q11">
        <v>9</v>
      </c>
      <c r="R11">
        <v>16</v>
      </c>
      <c r="S11">
        <v>10</v>
      </c>
      <c r="T11">
        <v>0</v>
      </c>
      <c r="U11">
        <v>346.5</v>
      </c>
      <c r="V11">
        <v>6</v>
      </c>
      <c r="W11">
        <v>22.485900000000001</v>
      </c>
      <c r="X11">
        <v>78.169300000000007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18.940000000000001</v>
      </c>
      <c r="AI11">
        <v>0</v>
      </c>
      <c r="AJ11">
        <v>0</v>
      </c>
      <c r="AK11">
        <v>52.029000000000003</v>
      </c>
      <c r="AL11">
        <v>2.3239999999999998</v>
      </c>
      <c r="AM11">
        <v>0</v>
      </c>
      <c r="AN11">
        <v>0.57389999999999997</v>
      </c>
      <c r="AO11">
        <v>0</v>
      </c>
      <c r="AP11">
        <v>11.922267</v>
      </c>
      <c r="AQ11">
        <v>0</v>
      </c>
      <c r="AR11">
        <v>6.6239999999999997</v>
      </c>
      <c r="AS11">
        <v>12.1068</v>
      </c>
      <c r="AT11">
        <v>16.27638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1482.9700240000002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197</v>
      </c>
      <c r="L12">
        <v>122</v>
      </c>
      <c r="M12">
        <v>92</v>
      </c>
      <c r="N12">
        <v>118.125</v>
      </c>
      <c r="O12">
        <v>123.66562500000001</v>
      </c>
      <c r="P12">
        <v>136.875</v>
      </c>
      <c r="Q12">
        <v>9</v>
      </c>
      <c r="R12">
        <v>16</v>
      </c>
      <c r="S12">
        <v>10</v>
      </c>
      <c r="T12">
        <v>0</v>
      </c>
      <c r="U12">
        <v>346.5</v>
      </c>
      <c r="V12">
        <v>6</v>
      </c>
      <c r="W12">
        <v>22.485900000000001</v>
      </c>
      <c r="X12">
        <v>78.169300000000007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18.940000000000001</v>
      </c>
      <c r="AI12">
        <v>0</v>
      </c>
      <c r="AJ12">
        <v>0</v>
      </c>
      <c r="AK12">
        <v>52.029000000000003</v>
      </c>
      <c r="AL12">
        <v>2.3239999999999998</v>
      </c>
      <c r="AM12">
        <v>0</v>
      </c>
      <c r="AN12">
        <v>0.57389999999999997</v>
      </c>
      <c r="AO12">
        <v>0</v>
      </c>
      <c r="AP12">
        <v>11.922267</v>
      </c>
      <c r="AQ12">
        <v>0</v>
      </c>
      <c r="AR12">
        <v>6.6239999999999997</v>
      </c>
      <c r="AS12">
        <v>12.1068</v>
      </c>
      <c r="AT12">
        <v>17.197752999999999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1481.8913970000001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197</v>
      </c>
      <c r="L13">
        <v>121</v>
      </c>
      <c r="M13">
        <v>92</v>
      </c>
      <c r="N13">
        <v>118.125</v>
      </c>
      <c r="O13">
        <v>123.66562500000001</v>
      </c>
      <c r="P13">
        <v>136.875</v>
      </c>
      <c r="Q13">
        <v>9</v>
      </c>
      <c r="R13">
        <v>13</v>
      </c>
      <c r="S13">
        <v>10</v>
      </c>
      <c r="T13">
        <v>0</v>
      </c>
      <c r="U13">
        <v>346.5</v>
      </c>
      <c r="V13">
        <v>5</v>
      </c>
      <c r="W13">
        <v>22.485900000000001</v>
      </c>
      <c r="X13">
        <v>78.169300000000007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18.940000000000001</v>
      </c>
      <c r="AI13">
        <v>0</v>
      </c>
      <c r="AJ13">
        <v>0</v>
      </c>
      <c r="AK13">
        <v>52.029000000000003</v>
      </c>
      <c r="AL13">
        <v>2.3239999999999998</v>
      </c>
      <c r="AM13">
        <v>0</v>
      </c>
      <c r="AN13">
        <v>0.57389999999999997</v>
      </c>
      <c r="AO13">
        <v>0</v>
      </c>
      <c r="AP13">
        <v>4.4835000000000003</v>
      </c>
      <c r="AQ13">
        <v>0</v>
      </c>
      <c r="AR13">
        <v>6.6239999999999997</v>
      </c>
      <c r="AS13">
        <v>12.1068</v>
      </c>
      <c r="AT13">
        <v>17.736336999999999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1468.9912140000004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197</v>
      </c>
      <c r="L14">
        <v>121</v>
      </c>
      <c r="M14">
        <v>92</v>
      </c>
      <c r="N14">
        <v>118.125</v>
      </c>
      <c r="O14">
        <v>123.66562500000001</v>
      </c>
      <c r="P14">
        <v>136.875</v>
      </c>
      <c r="Q14">
        <v>9</v>
      </c>
      <c r="R14">
        <v>13</v>
      </c>
      <c r="S14">
        <v>10</v>
      </c>
      <c r="T14">
        <v>0</v>
      </c>
      <c r="U14">
        <v>346.5</v>
      </c>
      <c r="V14">
        <v>5</v>
      </c>
      <c r="W14">
        <v>22.485900000000001</v>
      </c>
      <c r="X14">
        <v>78.169300000000007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18.940000000000001</v>
      </c>
      <c r="AI14">
        <v>0</v>
      </c>
      <c r="AJ14">
        <v>0</v>
      </c>
      <c r="AK14">
        <v>52.029000000000003</v>
      </c>
      <c r="AL14">
        <v>2.3239999999999998</v>
      </c>
      <c r="AM14">
        <v>0</v>
      </c>
      <c r="AN14">
        <v>0.57389999999999997</v>
      </c>
      <c r="AO14">
        <v>0</v>
      </c>
      <c r="AP14">
        <v>4.4835000000000003</v>
      </c>
      <c r="AQ14">
        <v>0</v>
      </c>
      <c r="AR14">
        <v>6.6239999999999997</v>
      </c>
      <c r="AS14">
        <v>12.1068</v>
      </c>
      <c r="AT14">
        <v>16.856263999999999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1468.1111410000003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197</v>
      </c>
      <c r="L15">
        <v>121</v>
      </c>
      <c r="M15">
        <v>92</v>
      </c>
      <c r="N15">
        <v>118.125</v>
      </c>
      <c r="O15">
        <v>123.66562500000001</v>
      </c>
      <c r="P15">
        <v>136.875</v>
      </c>
      <c r="Q15">
        <v>9</v>
      </c>
      <c r="R15">
        <v>13</v>
      </c>
      <c r="S15">
        <v>10</v>
      </c>
      <c r="T15">
        <v>0</v>
      </c>
      <c r="U15">
        <v>346.5</v>
      </c>
      <c r="V15">
        <v>5</v>
      </c>
      <c r="W15">
        <v>22.485900000000001</v>
      </c>
      <c r="X15">
        <v>78.169300000000007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18.940000000000001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0.57389999999999997</v>
      </c>
      <c r="AO15">
        <v>0</v>
      </c>
      <c r="AP15">
        <v>4.4835000000000003</v>
      </c>
      <c r="AQ15">
        <v>0</v>
      </c>
      <c r="AR15">
        <v>6.6239999999999997</v>
      </c>
      <c r="AS15">
        <v>12.1068</v>
      </c>
      <c r="AT15">
        <v>16.380520000000001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1466.6353970000002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197</v>
      </c>
      <c r="L16">
        <v>121</v>
      </c>
      <c r="M16">
        <v>92</v>
      </c>
      <c r="N16">
        <v>118.125</v>
      </c>
      <c r="O16">
        <v>123.66562500000001</v>
      </c>
      <c r="P16">
        <v>136.875</v>
      </c>
      <c r="Q16">
        <v>9</v>
      </c>
      <c r="R16">
        <v>13</v>
      </c>
      <c r="S16">
        <v>10</v>
      </c>
      <c r="T16">
        <v>0</v>
      </c>
      <c r="U16">
        <v>346.5</v>
      </c>
      <c r="V16">
        <v>5</v>
      </c>
      <c r="W16">
        <v>22.485900000000001</v>
      </c>
      <c r="X16">
        <v>78.169300000000007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18.940000000000001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0.57389999999999997</v>
      </c>
      <c r="AO16">
        <v>0</v>
      </c>
      <c r="AP16">
        <v>4.4835000000000003</v>
      </c>
      <c r="AQ16">
        <v>0</v>
      </c>
      <c r="AR16">
        <v>49.68</v>
      </c>
      <c r="AS16">
        <v>12.1068</v>
      </c>
      <c r="AT16">
        <v>15.842146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1510.1530230000003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195.4</v>
      </c>
      <c r="L17">
        <v>120.57</v>
      </c>
      <c r="M17">
        <v>92</v>
      </c>
      <c r="N17">
        <v>118.125</v>
      </c>
      <c r="O17">
        <v>123.66562500000001</v>
      </c>
      <c r="P17">
        <v>136.875</v>
      </c>
      <c r="Q17">
        <v>9</v>
      </c>
      <c r="R17">
        <v>13</v>
      </c>
      <c r="S17">
        <v>10</v>
      </c>
      <c r="T17">
        <v>0</v>
      </c>
      <c r="U17">
        <v>346.5</v>
      </c>
      <c r="V17">
        <v>5</v>
      </c>
      <c r="W17">
        <v>22.485900000000001</v>
      </c>
      <c r="X17">
        <v>78.169300000000007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0.57389999999999997</v>
      </c>
      <c r="AO17">
        <v>0</v>
      </c>
      <c r="AP17">
        <v>4.4835000000000003</v>
      </c>
      <c r="AQ17">
        <v>0</v>
      </c>
      <c r="AR17">
        <v>49.68</v>
      </c>
      <c r="AS17">
        <v>12.1068</v>
      </c>
      <c r="AT17">
        <v>16.733198000000002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1508.014075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195.4</v>
      </c>
      <c r="L18">
        <v>120.57</v>
      </c>
      <c r="M18">
        <v>92</v>
      </c>
      <c r="N18">
        <v>118.125</v>
      </c>
      <c r="O18">
        <v>123.66562500000001</v>
      </c>
      <c r="P18">
        <v>136.875</v>
      </c>
      <c r="Q18">
        <v>9</v>
      </c>
      <c r="R18">
        <v>13</v>
      </c>
      <c r="S18">
        <v>10</v>
      </c>
      <c r="T18">
        <v>0</v>
      </c>
      <c r="U18">
        <v>346.5</v>
      </c>
      <c r="V18">
        <v>5</v>
      </c>
      <c r="W18">
        <v>22.485900000000001</v>
      </c>
      <c r="X18">
        <v>78.169300000000007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0.57389999999999997</v>
      </c>
      <c r="AO18">
        <v>0</v>
      </c>
      <c r="AP18">
        <v>4.4835000000000003</v>
      </c>
      <c r="AQ18">
        <v>0</v>
      </c>
      <c r="AR18">
        <v>6.6239999999999997</v>
      </c>
      <c r="AS18">
        <v>12.1068</v>
      </c>
      <c r="AT18">
        <v>16.352184999999999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1464.5770620000001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195.4</v>
      </c>
      <c r="L19">
        <v>120.57</v>
      </c>
      <c r="M19">
        <v>92</v>
      </c>
      <c r="N19">
        <v>118.125</v>
      </c>
      <c r="O19">
        <v>123.66562500000001</v>
      </c>
      <c r="P19">
        <v>136.875</v>
      </c>
      <c r="Q19">
        <v>9</v>
      </c>
      <c r="R19">
        <v>13</v>
      </c>
      <c r="S19">
        <v>10</v>
      </c>
      <c r="T19">
        <v>0</v>
      </c>
      <c r="U19">
        <v>346.5</v>
      </c>
      <c r="V19">
        <v>11.1046</v>
      </c>
      <c r="W19">
        <v>34.346499999999999</v>
      </c>
      <c r="X19">
        <v>78.169300000000007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0.57389999999999997</v>
      </c>
      <c r="AO19">
        <v>0</v>
      </c>
      <c r="AP19">
        <v>4.4835000000000003</v>
      </c>
      <c r="AQ19">
        <v>0</v>
      </c>
      <c r="AR19">
        <v>6.6239999999999997</v>
      </c>
      <c r="AS19">
        <v>12.1068</v>
      </c>
      <c r="AT19">
        <v>18.130524000000001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1485.3206010000001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195.4</v>
      </c>
      <c r="L20">
        <v>120.57</v>
      </c>
      <c r="M20">
        <v>92</v>
      </c>
      <c r="N20">
        <v>118.125</v>
      </c>
      <c r="O20">
        <v>123.66562500000001</v>
      </c>
      <c r="P20">
        <v>136.875</v>
      </c>
      <c r="Q20">
        <v>9</v>
      </c>
      <c r="R20">
        <v>13</v>
      </c>
      <c r="S20">
        <v>10</v>
      </c>
      <c r="T20">
        <v>0</v>
      </c>
      <c r="U20">
        <v>346.5</v>
      </c>
      <c r="V20">
        <v>11.1046</v>
      </c>
      <c r="W20">
        <v>34.346499999999999</v>
      </c>
      <c r="X20">
        <v>78.169300000000007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52.029000000000003</v>
      </c>
      <c r="AL20">
        <v>12.782</v>
      </c>
      <c r="AM20">
        <v>0</v>
      </c>
      <c r="AN20">
        <v>0.57389999999999997</v>
      </c>
      <c r="AO20">
        <v>0</v>
      </c>
      <c r="AP20">
        <v>4.4835000000000003</v>
      </c>
      <c r="AQ20">
        <v>0</v>
      </c>
      <c r="AR20">
        <v>6.6239999999999997</v>
      </c>
      <c r="AS20">
        <v>12.1068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1497.648115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195.4</v>
      </c>
      <c r="L21">
        <v>120.57</v>
      </c>
      <c r="M21">
        <v>92</v>
      </c>
      <c r="N21">
        <v>118.125</v>
      </c>
      <c r="O21">
        <v>123.66562500000001</v>
      </c>
      <c r="P21">
        <v>136.875</v>
      </c>
      <c r="Q21">
        <v>9</v>
      </c>
      <c r="R21">
        <v>13</v>
      </c>
      <c r="S21">
        <v>10</v>
      </c>
      <c r="T21">
        <v>0</v>
      </c>
      <c r="U21">
        <v>346.5</v>
      </c>
      <c r="V21">
        <v>11.1046</v>
      </c>
      <c r="W21">
        <v>34.346499999999999</v>
      </c>
      <c r="X21">
        <v>78.169300000000007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52.029000000000003</v>
      </c>
      <c r="AL21">
        <v>79.376220000000004</v>
      </c>
      <c r="AM21">
        <v>0</v>
      </c>
      <c r="AN21">
        <v>0.57389999999999997</v>
      </c>
      <c r="AO21">
        <v>0</v>
      </c>
      <c r="AP21">
        <v>4.4835000000000003</v>
      </c>
      <c r="AQ21">
        <v>0</v>
      </c>
      <c r="AR21">
        <v>6.6239999999999997</v>
      </c>
      <c r="AS21">
        <v>10.7616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1563.8971350000002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195.4</v>
      </c>
      <c r="L22">
        <v>120.57</v>
      </c>
      <c r="M22">
        <v>92</v>
      </c>
      <c r="N22">
        <v>118.125</v>
      </c>
      <c r="O22">
        <v>123.66562500000001</v>
      </c>
      <c r="P22">
        <v>136.875</v>
      </c>
      <c r="Q22">
        <v>9</v>
      </c>
      <c r="R22">
        <v>13</v>
      </c>
      <c r="S22">
        <v>10</v>
      </c>
      <c r="T22">
        <v>0</v>
      </c>
      <c r="U22">
        <v>346.5</v>
      </c>
      <c r="V22">
        <v>11.1046</v>
      </c>
      <c r="W22">
        <v>34.346499999999999</v>
      </c>
      <c r="X22">
        <v>78.169300000000007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52.029000000000003</v>
      </c>
      <c r="AL22">
        <v>79.376220000000004</v>
      </c>
      <c r="AM22">
        <v>0</v>
      </c>
      <c r="AN22">
        <v>0.57389999999999997</v>
      </c>
      <c r="AO22">
        <v>0</v>
      </c>
      <c r="AP22">
        <v>4.4835000000000003</v>
      </c>
      <c r="AQ22">
        <v>0</v>
      </c>
      <c r="AR22">
        <v>6.6239999999999997</v>
      </c>
      <c r="AS22">
        <v>10.7616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1563.8971350000002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230.9</v>
      </c>
      <c r="L23">
        <v>120.57</v>
      </c>
      <c r="M23">
        <v>92</v>
      </c>
      <c r="N23">
        <v>118.125</v>
      </c>
      <c r="O23">
        <v>123.66562500000001</v>
      </c>
      <c r="P23">
        <v>136.875</v>
      </c>
      <c r="Q23">
        <v>9</v>
      </c>
      <c r="R23">
        <v>13</v>
      </c>
      <c r="S23">
        <v>10</v>
      </c>
      <c r="T23">
        <v>0</v>
      </c>
      <c r="U23">
        <v>346.5</v>
      </c>
      <c r="V23">
        <v>11.1046</v>
      </c>
      <c r="W23">
        <v>34.346499999999999</v>
      </c>
      <c r="X23">
        <v>78.169300000000007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52.029000000000003</v>
      </c>
      <c r="AL23">
        <v>79.376220000000004</v>
      </c>
      <c r="AM23">
        <v>0</v>
      </c>
      <c r="AN23">
        <v>0.57389999999999997</v>
      </c>
      <c r="AO23">
        <v>0</v>
      </c>
      <c r="AP23">
        <v>4.4835000000000003</v>
      </c>
      <c r="AQ23">
        <v>0</v>
      </c>
      <c r="AR23">
        <v>6.6239999999999997</v>
      </c>
      <c r="AS23">
        <v>10.7616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1602.3971350000002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255.4</v>
      </c>
      <c r="L24">
        <v>120.57</v>
      </c>
      <c r="M24">
        <v>92</v>
      </c>
      <c r="N24">
        <v>118.125</v>
      </c>
      <c r="O24">
        <v>123.66562500000001</v>
      </c>
      <c r="P24">
        <v>136.875</v>
      </c>
      <c r="Q24">
        <v>9</v>
      </c>
      <c r="R24">
        <v>13</v>
      </c>
      <c r="S24">
        <v>10</v>
      </c>
      <c r="T24">
        <v>0</v>
      </c>
      <c r="U24">
        <v>346.5</v>
      </c>
      <c r="V24">
        <v>11.1046</v>
      </c>
      <c r="W24">
        <v>34.346499999999999</v>
      </c>
      <c r="X24">
        <v>78.169300000000007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52.029000000000003</v>
      </c>
      <c r="AL24">
        <v>79.376220000000004</v>
      </c>
      <c r="AM24">
        <v>0</v>
      </c>
      <c r="AN24">
        <v>0.57389999999999997</v>
      </c>
      <c r="AO24">
        <v>0</v>
      </c>
      <c r="AP24">
        <v>4.4835000000000003</v>
      </c>
      <c r="AQ24">
        <v>15.561</v>
      </c>
      <c r="AR24">
        <v>6.6239999999999997</v>
      </c>
      <c r="AS24">
        <v>10.7616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1663.3981350000001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255.4</v>
      </c>
      <c r="L25">
        <v>120.57</v>
      </c>
      <c r="M25">
        <v>92</v>
      </c>
      <c r="N25">
        <v>118.125</v>
      </c>
      <c r="O25">
        <v>123.66562500000001</v>
      </c>
      <c r="P25">
        <v>136.875</v>
      </c>
      <c r="Q25">
        <v>8</v>
      </c>
      <c r="R25">
        <v>13</v>
      </c>
      <c r="S25">
        <v>9</v>
      </c>
      <c r="T25">
        <v>0</v>
      </c>
      <c r="U25">
        <v>346.5</v>
      </c>
      <c r="V25">
        <v>11.1046</v>
      </c>
      <c r="W25">
        <v>45.22</v>
      </c>
      <c r="X25">
        <v>95.537208000000007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52.029000000000003</v>
      </c>
      <c r="AL25">
        <v>12.782</v>
      </c>
      <c r="AM25">
        <v>0</v>
      </c>
      <c r="AN25">
        <v>0.57389999999999997</v>
      </c>
      <c r="AO25">
        <v>0</v>
      </c>
      <c r="AP25">
        <v>4.4835000000000003</v>
      </c>
      <c r="AQ25">
        <v>15.561</v>
      </c>
      <c r="AR25">
        <v>6.6239999999999997</v>
      </c>
      <c r="AS25">
        <v>10.7616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1666.2702629999997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255.4</v>
      </c>
      <c r="L26">
        <v>120.57</v>
      </c>
      <c r="M26">
        <v>92</v>
      </c>
      <c r="N26">
        <v>118.125</v>
      </c>
      <c r="O26">
        <v>123.66562500000001</v>
      </c>
      <c r="P26">
        <v>136.875</v>
      </c>
      <c r="Q26">
        <v>8</v>
      </c>
      <c r="R26">
        <v>18.767099999999999</v>
      </c>
      <c r="S26">
        <v>9</v>
      </c>
      <c r="T26">
        <v>0</v>
      </c>
      <c r="U26">
        <v>346.5</v>
      </c>
      <c r="V26">
        <v>16.37</v>
      </c>
      <c r="W26">
        <v>45.22</v>
      </c>
      <c r="X26">
        <v>98.34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9.1149000000000004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52.029000000000003</v>
      </c>
      <c r="AL26">
        <v>2.3239999999999998</v>
      </c>
      <c r="AM26">
        <v>5.1986999999999997</v>
      </c>
      <c r="AN26">
        <v>0.57389999999999997</v>
      </c>
      <c r="AO26">
        <v>0</v>
      </c>
      <c r="AP26">
        <v>4.4835000000000003</v>
      </c>
      <c r="AQ26">
        <v>31.122</v>
      </c>
      <c r="AR26">
        <v>6.6239999999999997</v>
      </c>
      <c r="AS26">
        <v>10.7616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1748.5501069999998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255.4</v>
      </c>
      <c r="L27">
        <v>120.57</v>
      </c>
      <c r="M27">
        <v>92</v>
      </c>
      <c r="N27">
        <v>118.125</v>
      </c>
      <c r="O27">
        <v>123.66562500000001</v>
      </c>
      <c r="P27">
        <v>136.875</v>
      </c>
      <c r="Q27">
        <v>8</v>
      </c>
      <c r="R27">
        <v>18.767099999999999</v>
      </c>
      <c r="S27">
        <v>9</v>
      </c>
      <c r="T27">
        <v>0</v>
      </c>
      <c r="U27">
        <v>346.5</v>
      </c>
      <c r="V27">
        <v>16.37</v>
      </c>
      <c r="W27">
        <v>45.22</v>
      </c>
      <c r="X27">
        <v>98.34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18.229800000000001</v>
      </c>
      <c r="AE27">
        <v>49.436556000000003</v>
      </c>
      <c r="AF27">
        <v>18.734000000000002</v>
      </c>
      <c r="AG27">
        <v>0</v>
      </c>
      <c r="AH27">
        <v>104.17</v>
      </c>
      <c r="AI27">
        <v>16.350411999999999</v>
      </c>
      <c r="AJ27">
        <v>0</v>
      </c>
      <c r="AK27">
        <v>52.029000000000003</v>
      </c>
      <c r="AL27">
        <v>2.3239999999999998</v>
      </c>
      <c r="AM27">
        <v>10.557359999999999</v>
      </c>
      <c r="AN27">
        <v>0.57389999999999997</v>
      </c>
      <c r="AO27">
        <v>0</v>
      </c>
      <c r="AP27">
        <v>4.4835000000000003</v>
      </c>
      <c r="AQ27">
        <v>46.683</v>
      </c>
      <c r="AR27">
        <v>6.6239999999999997</v>
      </c>
      <c r="AS27">
        <v>10.7616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1865.391971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225.4</v>
      </c>
      <c r="L28">
        <v>120.57</v>
      </c>
      <c r="M28">
        <v>92</v>
      </c>
      <c r="N28">
        <v>118.125</v>
      </c>
      <c r="O28">
        <v>123.66562500000001</v>
      </c>
      <c r="P28">
        <v>136.875</v>
      </c>
      <c r="Q28">
        <v>8</v>
      </c>
      <c r="R28">
        <v>18.767099999999999</v>
      </c>
      <c r="S28">
        <v>9</v>
      </c>
      <c r="T28">
        <v>0</v>
      </c>
      <c r="U28">
        <v>346.5</v>
      </c>
      <c r="V28">
        <v>16.37</v>
      </c>
      <c r="W28">
        <v>45.22</v>
      </c>
      <c r="X28">
        <v>98.34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52.029000000000003</v>
      </c>
      <c r="AL28">
        <v>2.3239999999999998</v>
      </c>
      <c r="AM28">
        <v>15.804048</v>
      </c>
      <c r="AN28">
        <v>0.57389999999999997</v>
      </c>
      <c r="AO28">
        <v>0</v>
      </c>
      <c r="AP28">
        <v>4.4835000000000003</v>
      </c>
      <c r="AQ28">
        <v>62.244</v>
      </c>
      <c r="AR28">
        <v>6.6239999999999997</v>
      </c>
      <c r="AS28">
        <v>10.7616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1957.9764869999999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225.4</v>
      </c>
      <c r="L29">
        <v>120.57</v>
      </c>
      <c r="M29">
        <v>92</v>
      </c>
      <c r="N29">
        <v>118.125</v>
      </c>
      <c r="O29">
        <v>123.66562500000001</v>
      </c>
      <c r="P29">
        <v>136.875</v>
      </c>
      <c r="Q29">
        <v>8</v>
      </c>
      <c r="R29">
        <v>18.767099999999999</v>
      </c>
      <c r="S29">
        <v>9</v>
      </c>
      <c r="T29">
        <v>0</v>
      </c>
      <c r="U29">
        <v>346.5</v>
      </c>
      <c r="V29">
        <v>16.37</v>
      </c>
      <c r="W29">
        <v>45.22</v>
      </c>
      <c r="X29">
        <v>98.34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52.029000000000003</v>
      </c>
      <c r="AL29">
        <v>2.3239999999999998</v>
      </c>
      <c r="AM29">
        <v>15.804048</v>
      </c>
      <c r="AN29">
        <v>0.57389999999999997</v>
      </c>
      <c r="AO29">
        <v>0</v>
      </c>
      <c r="AP29">
        <v>4.4835000000000003</v>
      </c>
      <c r="AQ29">
        <v>62.244</v>
      </c>
      <c r="AR29">
        <v>49.68</v>
      </c>
      <c r="AS29">
        <v>10.7616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2020.462487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255.4</v>
      </c>
      <c r="L30">
        <v>120.57</v>
      </c>
      <c r="M30">
        <v>92</v>
      </c>
      <c r="N30">
        <v>118.125</v>
      </c>
      <c r="O30">
        <v>123.66562500000001</v>
      </c>
      <c r="P30">
        <v>136.875</v>
      </c>
      <c r="Q30">
        <v>8</v>
      </c>
      <c r="R30">
        <v>18.767099999999999</v>
      </c>
      <c r="S30">
        <v>9</v>
      </c>
      <c r="T30">
        <v>0</v>
      </c>
      <c r="U30">
        <v>346.5</v>
      </c>
      <c r="V30">
        <v>16.37</v>
      </c>
      <c r="W30">
        <v>45.22</v>
      </c>
      <c r="X30">
        <v>98.34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52.029000000000003</v>
      </c>
      <c r="AL30">
        <v>2.3239999999999998</v>
      </c>
      <c r="AM30">
        <v>15.804048</v>
      </c>
      <c r="AN30">
        <v>0.57389999999999997</v>
      </c>
      <c r="AO30">
        <v>0</v>
      </c>
      <c r="AP30">
        <v>4.4835000000000003</v>
      </c>
      <c r="AQ30">
        <v>62.244</v>
      </c>
      <c r="AR30">
        <v>49.68</v>
      </c>
      <c r="AS30">
        <v>10.7616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2052.4624869999998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255.4</v>
      </c>
      <c r="L31">
        <v>120.57</v>
      </c>
      <c r="M31">
        <v>92</v>
      </c>
      <c r="N31">
        <v>118.125</v>
      </c>
      <c r="O31">
        <v>123.66562500000001</v>
      </c>
      <c r="P31">
        <v>136.875</v>
      </c>
      <c r="Q31">
        <v>8</v>
      </c>
      <c r="R31">
        <v>18.767099999999999</v>
      </c>
      <c r="S31">
        <v>9</v>
      </c>
      <c r="T31">
        <v>0</v>
      </c>
      <c r="U31">
        <v>346.5</v>
      </c>
      <c r="V31">
        <v>16.37</v>
      </c>
      <c r="W31">
        <v>45.22</v>
      </c>
      <c r="X31">
        <v>98.34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52.029000000000003</v>
      </c>
      <c r="AL31">
        <v>2.3239999999999998</v>
      </c>
      <c r="AM31">
        <v>15.804048</v>
      </c>
      <c r="AN31">
        <v>0.57389999999999997</v>
      </c>
      <c r="AO31">
        <v>0</v>
      </c>
      <c r="AP31">
        <v>4.4835000000000003</v>
      </c>
      <c r="AQ31">
        <v>62.244</v>
      </c>
      <c r="AR31">
        <v>11.04</v>
      </c>
      <c r="AS31">
        <v>10.7616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2022.4254469999998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294.62</v>
      </c>
      <c r="L32">
        <v>120.57</v>
      </c>
      <c r="M32">
        <v>92</v>
      </c>
      <c r="N32">
        <v>118.125</v>
      </c>
      <c r="O32">
        <v>123.66562500000001</v>
      </c>
      <c r="P32">
        <v>136.875</v>
      </c>
      <c r="Q32">
        <v>8</v>
      </c>
      <c r="R32">
        <v>18.767099999999999</v>
      </c>
      <c r="S32">
        <v>9</v>
      </c>
      <c r="T32">
        <v>0</v>
      </c>
      <c r="U32">
        <v>346.5</v>
      </c>
      <c r="V32">
        <v>16.37</v>
      </c>
      <c r="W32">
        <v>45.22</v>
      </c>
      <c r="X32">
        <v>98.34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52.029000000000003</v>
      </c>
      <c r="AL32">
        <v>2.3239999999999998</v>
      </c>
      <c r="AM32">
        <v>15.804048</v>
      </c>
      <c r="AN32">
        <v>0.57389999999999997</v>
      </c>
      <c r="AO32">
        <v>0</v>
      </c>
      <c r="AP32">
        <v>4.4835000000000003</v>
      </c>
      <c r="AQ32">
        <v>62.244</v>
      </c>
      <c r="AR32">
        <v>11.04</v>
      </c>
      <c r="AS32">
        <v>10.7616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2048.215447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294.07690000000002</v>
      </c>
      <c r="L33">
        <v>120.57</v>
      </c>
      <c r="M33">
        <v>92</v>
      </c>
      <c r="N33">
        <v>118.125</v>
      </c>
      <c r="O33">
        <v>123.66562500000001</v>
      </c>
      <c r="P33">
        <v>136.875</v>
      </c>
      <c r="Q33">
        <v>8</v>
      </c>
      <c r="R33">
        <v>18.767099999999999</v>
      </c>
      <c r="S33">
        <v>9</v>
      </c>
      <c r="T33">
        <v>0</v>
      </c>
      <c r="U33">
        <v>346.5</v>
      </c>
      <c r="V33">
        <v>16.37</v>
      </c>
      <c r="W33">
        <v>45.22</v>
      </c>
      <c r="X33">
        <v>98.34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52.029000000000003</v>
      </c>
      <c r="AL33">
        <v>2.3239999999999998</v>
      </c>
      <c r="AM33">
        <v>15.804048</v>
      </c>
      <c r="AN33">
        <v>0.57389999999999997</v>
      </c>
      <c r="AO33">
        <v>0</v>
      </c>
      <c r="AP33">
        <v>4.4835000000000003</v>
      </c>
      <c r="AQ33">
        <v>62.244</v>
      </c>
      <c r="AR33">
        <v>11.04</v>
      </c>
      <c r="AS33">
        <v>10.7616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2027.5009349999998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294.07690000000002</v>
      </c>
      <c r="L34">
        <v>121</v>
      </c>
      <c r="M34">
        <v>92</v>
      </c>
      <c r="N34">
        <v>118.125</v>
      </c>
      <c r="O34">
        <v>123.66562500000001</v>
      </c>
      <c r="P34">
        <v>136.875</v>
      </c>
      <c r="Q34">
        <v>8</v>
      </c>
      <c r="R34">
        <v>18.767099999999999</v>
      </c>
      <c r="S34">
        <v>9</v>
      </c>
      <c r="T34">
        <v>0</v>
      </c>
      <c r="U34">
        <v>346.5</v>
      </c>
      <c r="V34">
        <v>16.37</v>
      </c>
      <c r="W34">
        <v>45.22</v>
      </c>
      <c r="X34">
        <v>98.34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18.734000000000002</v>
      </c>
      <c r="AG34">
        <v>0</v>
      </c>
      <c r="AH34">
        <v>113.64</v>
      </c>
      <c r="AI34">
        <v>0</v>
      </c>
      <c r="AJ34">
        <v>0</v>
      </c>
      <c r="AK34">
        <v>52.029000000000003</v>
      </c>
      <c r="AL34">
        <v>2.3239999999999998</v>
      </c>
      <c r="AM34">
        <v>10.557359999999999</v>
      </c>
      <c r="AN34">
        <v>0.57389999999999997</v>
      </c>
      <c r="AO34">
        <v>0</v>
      </c>
      <c r="AP34">
        <v>4.4835000000000003</v>
      </c>
      <c r="AQ34">
        <v>62.244</v>
      </c>
      <c r="AR34">
        <v>11.04</v>
      </c>
      <c r="AS34">
        <v>10.7616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1923.896207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257</v>
      </c>
      <c r="L35">
        <v>121</v>
      </c>
      <c r="M35">
        <v>92</v>
      </c>
      <c r="N35">
        <v>118.125</v>
      </c>
      <c r="O35">
        <v>123.66562500000001</v>
      </c>
      <c r="P35">
        <v>136.875</v>
      </c>
      <c r="Q35">
        <v>8</v>
      </c>
      <c r="R35">
        <v>18.767099999999999</v>
      </c>
      <c r="S35">
        <v>9</v>
      </c>
      <c r="T35">
        <v>0</v>
      </c>
      <c r="U35">
        <v>346.5</v>
      </c>
      <c r="V35">
        <v>16.37</v>
      </c>
      <c r="W35">
        <v>45.22</v>
      </c>
      <c r="X35">
        <v>98.34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52.029000000000003</v>
      </c>
      <c r="AL35">
        <v>2.3239999999999998</v>
      </c>
      <c r="AM35">
        <v>5.2786799999999996</v>
      </c>
      <c r="AN35">
        <v>0.57389999999999997</v>
      </c>
      <c r="AO35">
        <v>0</v>
      </c>
      <c r="AP35">
        <v>4.4835000000000003</v>
      </c>
      <c r="AQ35">
        <v>46.683</v>
      </c>
      <c r="AR35">
        <v>11.04</v>
      </c>
      <c r="AS35">
        <v>10.7616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1791.3017869999999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257</v>
      </c>
      <c r="L36">
        <v>120.57</v>
      </c>
      <c r="M36">
        <v>92</v>
      </c>
      <c r="N36">
        <v>118.125</v>
      </c>
      <c r="O36">
        <v>123.66562500000001</v>
      </c>
      <c r="P36">
        <v>136.875</v>
      </c>
      <c r="Q36">
        <v>8</v>
      </c>
      <c r="R36">
        <v>18.767099999999999</v>
      </c>
      <c r="S36">
        <v>9</v>
      </c>
      <c r="T36">
        <v>0</v>
      </c>
      <c r="U36">
        <v>346.5</v>
      </c>
      <c r="V36">
        <v>16.37</v>
      </c>
      <c r="W36">
        <v>45.22</v>
      </c>
      <c r="X36">
        <v>98.34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52.029000000000003</v>
      </c>
      <c r="AL36">
        <v>2.3239999999999998</v>
      </c>
      <c r="AM36">
        <v>0</v>
      </c>
      <c r="AN36">
        <v>0.57389999999999997</v>
      </c>
      <c r="AO36">
        <v>0</v>
      </c>
      <c r="AP36">
        <v>4.4835000000000003</v>
      </c>
      <c r="AQ36">
        <v>46.683</v>
      </c>
      <c r="AR36">
        <v>11.04</v>
      </c>
      <c r="AS36">
        <v>12.1068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1766.0155069999996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285.81654500000002</v>
      </c>
      <c r="L37">
        <v>120.57</v>
      </c>
      <c r="M37">
        <v>92</v>
      </c>
      <c r="N37">
        <v>118.125</v>
      </c>
      <c r="O37">
        <v>123.66562500000001</v>
      </c>
      <c r="P37">
        <v>136.875</v>
      </c>
      <c r="Q37">
        <v>8</v>
      </c>
      <c r="R37">
        <v>18.767099999999999</v>
      </c>
      <c r="S37">
        <v>9</v>
      </c>
      <c r="T37">
        <v>0</v>
      </c>
      <c r="U37">
        <v>346.5</v>
      </c>
      <c r="V37">
        <v>16.37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52.029000000000003</v>
      </c>
      <c r="AL37">
        <v>2.3239999999999998</v>
      </c>
      <c r="AM37">
        <v>0</v>
      </c>
      <c r="AN37">
        <v>0.57389999999999997</v>
      </c>
      <c r="AO37">
        <v>0</v>
      </c>
      <c r="AP37">
        <v>3.843</v>
      </c>
      <c r="AQ37">
        <v>46.683</v>
      </c>
      <c r="AR37">
        <v>11.04</v>
      </c>
      <c r="AS37">
        <v>12.1068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1778.7307519999999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291.39999999999998</v>
      </c>
      <c r="L38">
        <v>120.57</v>
      </c>
      <c r="M38">
        <v>92</v>
      </c>
      <c r="N38">
        <v>118.125</v>
      </c>
      <c r="O38">
        <v>123.66562500000001</v>
      </c>
      <c r="P38">
        <v>136.875</v>
      </c>
      <c r="Q38">
        <v>8</v>
      </c>
      <c r="R38">
        <v>18.767099999999999</v>
      </c>
      <c r="S38">
        <v>9</v>
      </c>
      <c r="T38">
        <v>0</v>
      </c>
      <c r="U38">
        <v>346.5</v>
      </c>
      <c r="V38">
        <v>16.37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52.029000000000003</v>
      </c>
      <c r="AL38">
        <v>2.3239999999999998</v>
      </c>
      <c r="AM38">
        <v>0</v>
      </c>
      <c r="AN38">
        <v>0.57389999999999997</v>
      </c>
      <c r="AO38">
        <v>0</v>
      </c>
      <c r="AP38">
        <v>3.843</v>
      </c>
      <c r="AQ38">
        <v>45.045000000000002</v>
      </c>
      <c r="AR38">
        <v>11.04</v>
      </c>
      <c r="AS38">
        <v>12.1068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1754.257355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288.39999999999998</v>
      </c>
      <c r="L39">
        <v>120.57</v>
      </c>
      <c r="M39">
        <v>92</v>
      </c>
      <c r="N39">
        <v>118.125</v>
      </c>
      <c r="O39">
        <v>123.66562500000001</v>
      </c>
      <c r="P39">
        <v>136.875</v>
      </c>
      <c r="Q39">
        <v>8</v>
      </c>
      <c r="R39">
        <v>18.767099999999999</v>
      </c>
      <c r="S39">
        <v>9</v>
      </c>
      <c r="T39">
        <v>0</v>
      </c>
      <c r="U39">
        <v>346.5</v>
      </c>
      <c r="V39">
        <v>16.37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52.029000000000003</v>
      </c>
      <c r="AL39">
        <v>2.3239999999999998</v>
      </c>
      <c r="AM39">
        <v>0</v>
      </c>
      <c r="AN39">
        <v>0.57389999999999997</v>
      </c>
      <c r="AO39">
        <v>0</v>
      </c>
      <c r="AP39">
        <v>3.843</v>
      </c>
      <c r="AQ39">
        <v>28.98</v>
      </c>
      <c r="AR39">
        <v>49.68</v>
      </c>
      <c r="AS39">
        <v>24.75168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1751.3071950000001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293.07940000000002</v>
      </c>
      <c r="L40">
        <v>120.57</v>
      </c>
      <c r="M40">
        <v>92</v>
      </c>
      <c r="N40">
        <v>118.125</v>
      </c>
      <c r="O40">
        <v>123.66562500000001</v>
      </c>
      <c r="P40">
        <v>136.875</v>
      </c>
      <c r="Q40">
        <v>8</v>
      </c>
      <c r="R40">
        <v>28.772400000000001</v>
      </c>
      <c r="S40">
        <v>9</v>
      </c>
      <c r="T40">
        <v>0</v>
      </c>
      <c r="U40">
        <v>346.5</v>
      </c>
      <c r="V40">
        <v>20.73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52.029000000000003</v>
      </c>
      <c r="AL40">
        <v>2.3239999999999998</v>
      </c>
      <c r="AM40">
        <v>0</v>
      </c>
      <c r="AN40">
        <v>0.57389999999999997</v>
      </c>
      <c r="AO40">
        <v>0</v>
      </c>
      <c r="AP40">
        <v>3.843</v>
      </c>
      <c r="AQ40">
        <v>15.561</v>
      </c>
      <c r="AR40">
        <v>49.68</v>
      </c>
      <c r="AS40">
        <v>24.75168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1739.9928950000001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294.07940000000002</v>
      </c>
      <c r="L41">
        <v>120.57</v>
      </c>
      <c r="M41">
        <v>92</v>
      </c>
      <c r="N41">
        <v>118.125</v>
      </c>
      <c r="O41">
        <v>123.66562500000001</v>
      </c>
      <c r="P41">
        <v>136.875</v>
      </c>
      <c r="Q41">
        <v>8</v>
      </c>
      <c r="R41">
        <v>28.772400000000001</v>
      </c>
      <c r="S41">
        <v>9</v>
      </c>
      <c r="T41">
        <v>0</v>
      </c>
      <c r="U41">
        <v>346.5</v>
      </c>
      <c r="V41">
        <v>20.73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52.029000000000003</v>
      </c>
      <c r="AL41">
        <v>2.3239999999999998</v>
      </c>
      <c r="AM41">
        <v>0</v>
      </c>
      <c r="AN41">
        <v>0.57389999999999997</v>
      </c>
      <c r="AO41">
        <v>0</v>
      </c>
      <c r="AP41">
        <v>3.843</v>
      </c>
      <c r="AQ41">
        <v>0</v>
      </c>
      <c r="AR41">
        <v>6.6239999999999997</v>
      </c>
      <c r="AS41">
        <v>24.75168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1681.3758950000001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302.88319999999999</v>
      </c>
      <c r="L42">
        <v>120.57</v>
      </c>
      <c r="M42">
        <v>92</v>
      </c>
      <c r="N42">
        <v>118.125</v>
      </c>
      <c r="O42">
        <v>123.66562500000001</v>
      </c>
      <c r="P42">
        <v>136.875</v>
      </c>
      <c r="Q42">
        <v>8</v>
      </c>
      <c r="R42">
        <v>28.772400000000001</v>
      </c>
      <c r="S42">
        <v>9</v>
      </c>
      <c r="T42">
        <v>0</v>
      </c>
      <c r="U42">
        <v>346.5</v>
      </c>
      <c r="V42">
        <v>20.73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52.029000000000003</v>
      </c>
      <c r="AL42">
        <v>2.3239999999999998</v>
      </c>
      <c r="AM42">
        <v>0</v>
      </c>
      <c r="AN42">
        <v>0.57389999999999997</v>
      </c>
      <c r="AO42">
        <v>0</v>
      </c>
      <c r="AP42">
        <v>3.843</v>
      </c>
      <c r="AQ42">
        <v>0</v>
      </c>
      <c r="AR42">
        <v>6.6239999999999997</v>
      </c>
      <c r="AS42">
        <v>24.75168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1691.179695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301.07940000000002</v>
      </c>
      <c r="L43">
        <v>120.57</v>
      </c>
      <c r="M43">
        <v>92</v>
      </c>
      <c r="N43">
        <v>118.125</v>
      </c>
      <c r="O43">
        <v>123.66562500000001</v>
      </c>
      <c r="P43">
        <v>136.875</v>
      </c>
      <c r="Q43">
        <v>8</v>
      </c>
      <c r="R43">
        <v>28.395299999999999</v>
      </c>
      <c r="S43">
        <v>9</v>
      </c>
      <c r="T43">
        <v>0</v>
      </c>
      <c r="U43">
        <v>346.5</v>
      </c>
      <c r="V43">
        <v>20.544599999999999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52.029000000000003</v>
      </c>
      <c r="AL43">
        <v>2.3239999999999998</v>
      </c>
      <c r="AM43">
        <v>0</v>
      </c>
      <c r="AN43">
        <v>0.57389999999999997</v>
      </c>
      <c r="AO43">
        <v>0</v>
      </c>
      <c r="AP43">
        <v>3.843</v>
      </c>
      <c r="AQ43">
        <v>0</v>
      </c>
      <c r="AR43">
        <v>8.8320000000000007</v>
      </c>
      <c r="AS43">
        <v>24.75168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1691.0213950000002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302.88319999999999</v>
      </c>
      <c r="L44">
        <v>120.57</v>
      </c>
      <c r="M44">
        <v>92</v>
      </c>
      <c r="N44">
        <v>118.125</v>
      </c>
      <c r="O44">
        <v>123.66562500000001</v>
      </c>
      <c r="P44">
        <v>136.875</v>
      </c>
      <c r="Q44">
        <v>8</v>
      </c>
      <c r="R44">
        <v>28.395299999999999</v>
      </c>
      <c r="S44">
        <v>9</v>
      </c>
      <c r="T44">
        <v>0</v>
      </c>
      <c r="U44">
        <v>346.5</v>
      </c>
      <c r="V44">
        <v>20.544599999999999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52.029000000000003</v>
      </c>
      <c r="AL44">
        <v>2.3239999999999998</v>
      </c>
      <c r="AM44">
        <v>0</v>
      </c>
      <c r="AN44">
        <v>0.57389999999999997</v>
      </c>
      <c r="AO44">
        <v>0</v>
      </c>
      <c r="AP44">
        <v>3.843</v>
      </c>
      <c r="AQ44">
        <v>0</v>
      </c>
      <c r="AR44">
        <v>8.8320000000000007</v>
      </c>
      <c r="AS44">
        <v>24.75168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1694.8251950000001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267.07940000000002</v>
      </c>
      <c r="L45">
        <v>118.57</v>
      </c>
      <c r="M45">
        <v>92</v>
      </c>
      <c r="N45">
        <v>118.125</v>
      </c>
      <c r="O45">
        <v>123.66562500000001</v>
      </c>
      <c r="P45">
        <v>136.875</v>
      </c>
      <c r="Q45">
        <v>7</v>
      </c>
      <c r="R45">
        <v>27.395299999999999</v>
      </c>
      <c r="S45">
        <v>7</v>
      </c>
      <c r="T45">
        <v>0</v>
      </c>
      <c r="U45">
        <v>346.5</v>
      </c>
      <c r="V45">
        <v>20.544599999999999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52.029000000000003</v>
      </c>
      <c r="AL45">
        <v>2.3239999999999998</v>
      </c>
      <c r="AM45">
        <v>0</v>
      </c>
      <c r="AN45">
        <v>0.57389999999999997</v>
      </c>
      <c r="AO45">
        <v>0</v>
      </c>
      <c r="AP45">
        <v>5.1239999999999997</v>
      </c>
      <c r="AQ45">
        <v>0</v>
      </c>
      <c r="AR45">
        <v>8.8320000000000007</v>
      </c>
      <c r="AS45">
        <v>10.7616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1638.3123150000001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260.07940000000002</v>
      </c>
      <c r="L46">
        <v>118.57</v>
      </c>
      <c r="M46">
        <v>92</v>
      </c>
      <c r="N46">
        <v>118.125</v>
      </c>
      <c r="O46">
        <v>123.66562500000001</v>
      </c>
      <c r="P46">
        <v>136.875</v>
      </c>
      <c r="Q46">
        <v>7</v>
      </c>
      <c r="R46">
        <v>27.395299999999999</v>
      </c>
      <c r="S46">
        <v>7</v>
      </c>
      <c r="T46">
        <v>0</v>
      </c>
      <c r="U46">
        <v>346.5</v>
      </c>
      <c r="V46">
        <v>20.544599999999999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52.029000000000003</v>
      </c>
      <c r="AL46">
        <v>2.3239999999999998</v>
      </c>
      <c r="AM46">
        <v>0</v>
      </c>
      <c r="AN46">
        <v>0.57389999999999997</v>
      </c>
      <c r="AO46">
        <v>0</v>
      </c>
      <c r="AP46">
        <v>5.1239999999999997</v>
      </c>
      <c r="AQ46">
        <v>0</v>
      </c>
      <c r="AR46">
        <v>8.8320000000000007</v>
      </c>
      <c r="AS46">
        <v>10.7616</v>
      </c>
      <c r="AT46">
        <v>20.000038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1637.3123150000001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259.07940000000002</v>
      </c>
      <c r="L47">
        <v>118.57</v>
      </c>
      <c r="M47">
        <v>92</v>
      </c>
      <c r="N47">
        <v>118.125</v>
      </c>
      <c r="O47">
        <v>123.66562500000001</v>
      </c>
      <c r="P47">
        <v>136.875</v>
      </c>
      <c r="Q47">
        <v>7</v>
      </c>
      <c r="R47">
        <v>27.395299999999999</v>
      </c>
      <c r="S47">
        <v>7</v>
      </c>
      <c r="T47">
        <v>0</v>
      </c>
      <c r="U47">
        <v>346.5</v>
      </c>
      <c r="V47">
        <v>20.544599999999999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52.029000000000003</v>
      </c>
      <c r="AL47">
        <v>12.782</v>
      </c>
      <c r="AM47">
        <v>0</v>
      </c>
      <c r="AN47">
        <v>0.57389999999999997</v>
      </c>
      <c r="AO47">
        <v>0</v>
      </c>
      <c r="AP47">
        <v>3.843</v>
      </c>
      <c r="AQ47">
        <v>0</v>
      </c>
      <c r="AR47">
        <v>49.68</v>
      </c>
      <c r="AS47">
        <v>10.7616</v>
      </c>
      <c r="AT47">
        <v>20.000038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1684.337315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259.07940000000002</v>
      </c>
      <c r="L48">
        <v>118.57</v>
      </c>
      <c r="M48">
        <v>92</v>
      </c>
      <c r="N48">
        <v>118.125</v>
      </c>
      <c r="O48">
        <v>123.66562500000001</v>
      </c>
      <c r="P48">
        <v>136.875</v>
      </c>
      <c r="Q48">
        <v>7</v>
      </c>
      <c r="R48">
        <v>27.395299999999999</v>
      </c>
      <c r="S48">
        <v>7</v>
      </c>
      <c r="T48">
        <v>0</v>
      </c>
      <c r="U48">
        <v>346.5</v>
      </c>
      <c r="V48">
        <v>20.544599999999999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52.029000000000003</v>
      </c>
      <c r="AL48">
        <v>12.782</v>
      </c>
      <c r="AM48">
        <v>0</v>
      </c>
      <c r="AN48">
        <v>0.57389999999999997</v>
      </c>
      <c r="AO48">
        <v>0</v>
      </c>
      <c r="AP48">
        <v>3.843</v>
      </c>
      <c r="AQ48">
        <v>0</v>
      </c>
      <c r="AR48">
        <v>49.68</v>
      </c>
      <c r="AS48">
        <v>10.7616</v>
      </c>
      <c r="AT48">
        <v>20.000038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1682.337315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253.07939999999999</v>
      </c>
      <c r="L49">
        <v>118.57</v>
      </c>
      <c r="M49">
        <v>92</v>
      </c>
      <c r="N49">
        <v>118.125</v>
      </c>
      <c r="O49">
        <v>123.66562500000001</v>
      </c>
      <c r="P49">
        <v>136.875</v>
      </c>
      <c r="Q49">
        <v>7</v>
      </c>
      <c r="R49">
        <v>27.395299999999999</v>
      </c>
      <c r="S49">
        <v>7</v>
      </c>
      <c r="T49">
        <v>0</v>
      </c>
      <c r="U49">
        <v>346.5</v>
      </c>
      <c r="V49">
        <v>20.544599999999999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52.029000000000003</v>
      </c>
      <c r="AL49">
        <v>12.782</v>
      </c>
      <c r="AM49">
        <v>0</v>
      </c>
      <c r="AN49">
        <v>0.57389999999999997</v>
      </c>
      <c r="AO49">
        <v>0</v>
      </c>
      <c r="AP49">
        <v>5.1239999999999997</v>
      </c>
      <c r="AQ49">
        <v>0</v>
      </c>
      <c r="AR49">
        <v>6.6239999999999997</v>
      </c>
      <c r="AS49">
        <v>10.7616</v>
      </c>
      <c r="AT49">
        <v>19.312145000000001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1631.8744220000001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244.07939999999999</v>
      </c>
      <c r="L50">
        <v>118.57</v>
      </c>
      <c r="M50">
        <v>92</v>
      </c>
      <c r="N50">
        <v>118.125</v>
      </c>
      <c r="O50">
        <v>123.66562500000001</v>
      </c>
      <c r="P50">
        <v>136.875</v>
      </c>
      <c r="Q50">
        <v>7</v>
      </c>
      <c r="R50">
        <v>27.395299999999999</v>
      </c>
      <c r="S50">
        <v>7</v>
      </c>
      <c r="T50">
        <v>0</v>
      </c>
      <c r="U50">
        <v>346.5</v>
      </c>
      <c r="V50">
        <v>20.544599999999999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52.029000000000003</v>
      </c>
      <c r="AL50">
        <v>12.782</v>
      </c>
      <c r="AM50">
        <v>0</v>
      </c>
      <c r="AN50">
        <v>0.57389999999999997</v>
      </c>
      <c r="AO50">
        <v>0</v>
      </c>
      <c r="AP50">
        <v>5.1239999999999997</v>
      </c>
      <c r="AQ50">
        <v>0</v>
      </c>
      <c r="AR50">
        <v>6.6239999999999997</v>
      </c>
      <c r="AS50">
        <v>10.7616</v>
      </c>
      <c r="AT50">
        <v>18.325002999999999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1622.8872799999999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233.07939999999999</v>
      </c>
      <c r="L51">
        <v>118.57</v>
      </c>
      <c r="M51">
        <v>92</v>
      </c>
      <c r="N51">
        <v>118.125</v>
      </c>
      <c r="O51">
        <v>123.66562500000001</v>
      </c>
      <c r="P51">
        <v>136.875</v>
      </c>
      <c r="Q51">
        <v>7</v>
      </c>
      <c r="R51">
        <v>27.395299999999999</v>
      </c>
      <c r="S51">
        <v>7</v>
      </c>
      <c r="T51">
        <v>0</v>
      </c>
      <c r="U51">
        <v>346.5</v>
      </c>
      <c r="V51">
        <v>20.544599999999999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52.029000000000003</v>
      </c>
      <c r="AL51">
        <v>12.782</v>
      </c>
      <c r="AM51">
        <v>0</v>
      </c>
      <c r="AN51">
        <v>0.57389999999999997</v>
      </c>
      <c r="AO51">
        <v>0</v>
      </c>
      <c r="AP51">
        <v>5.1239999999999997</v>
      </c>
      <c r="AQ51">
        <v>0</v>
      </c>
      <c r="AR51">
        <v>11.04</v>
      </c>
      <c r="AS51">
        <v>12.1068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1619.3235149999998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212.98939999999999</v>
      </c>
      <c r="L52">
        <v>118.57</v>
      </c>
      <c r="M52">
        <v>92</v>
      </c>
      <c r="N52">
        <v>118.125</v>
      </c>
      <c r="O52">
        <v>123.66562500000001</v>
      </c>
      <c r="P52">
        <v>136.875</v>
      </c>
      <c r="Q52">
        <v>7</v>
      </c>
      <c r="R52">
        <v>22.005299999999998</v>
      </c>
      <c r="S52">
        <v>7</v>
      </c>
      <c r="T52">
        <v>0</v>
      </c>
      <c r="U52">
        <v>346.5</v>
      </c>
      <c r="V52">
        <v>20.544599999999999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52.029000000000003</v>
      </c>
      <c r="AL52">
        <v>12.782</v>
      </c>
      <c r="AM52">
        <v>0</v>
      </c>
      <c r="AN52">
        <v>0.57389999999999997</v>
      </c>
      <c r="AO52">
        <v>0</v>
      </c>
      <c r="AP52">
        <v>5.1239999999999997</v>
      </c>
      <c r="AQ52">
        <v>0</v>
      </c>
      <c r="AR52">
        <v>11.04</v>
      </c>
      <c r="AS52">
        <v>12.1068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1589.8435149999998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188.07939999999999</v>
      </c>
      <c r="L53">
        <v>118.57</v>
      </c>
      <c r="M53">
        <v>92</v>
      </c>
      <c r="N53">
        <v>118.125</v>
      </c>
      <c r="O53">
        <v>123.66562500000001</v>
      </c>
      <c r="P53">
        <v>136.875</v>
      </c>
      <c r="Q53">
        <v>7</v>
      </c>
      <c r="R53">
        <v>22.005299999999998</v>
      </c>
      <c r="S53">
        <v>7</v>
      </c>
      <c r="T53">
        <v>0</v>
      </c>
      <c r="U53">
        <v>346.5</v>
      </c>
      <c r="V53">
        <v>9.36</v>
      </c>
      <c r="W53">
        <v>35.359400000000001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52.029000000000003</v>
      </c>
      <c r="AL53">
        <v>12.782</v>
      </c>
      <c r="AM53">
        <v>0</v>
      </c>
      <c r="AN53">
        <v>0.57389999999999997</v>
      </c>
      <c r="AO53">
        <v>0</v>
      </c>
      <c r="AP53">
        <v>5.1239999999999997</v>
      </c>
      <c r="AQ53">
        <v>0</v>
      </c>
      <c r="AR53">
        <v>11.04</v>
      </c>
      <c r="AS53">
        <v>12.1068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1546.8883149999999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188.07939999999999</v>
      </c>
      <c r="L54">
        <v>118.57</v>
      </c>
      <c r="M54">
        <v>92</v>
      </c>
      <c r="N54">
        <v>118.125</v>
      </c>
      <c r="O54">
        <v>123.66562500000001</v>
      </c>
      <c r="P54">
        <v>136.875</v>
      </c>
      <c r="Q54">
        <v>7</v>
      </c>
      <c r="R54">
        <v>22.005299999999998</v>
      </c>
      <c r="S54">
        <v>7</v>
      </c>
      <c r="T54">
        <v>0</v>
      </c>
      <c r="U54">
        <v>346.5</v>
      </c>
      <c r="V54">
        <v>9.36</v>
      </c>
      <c r="W54">
        <v>30.359400000000001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52.029000000000003</v>
      </c>
      <c r="AL54">
        <v>12.782</v>
      </c>
      <c r="AM54">
        <v>0</v>
      </c>
      <c r="AN54">
        <v>0.57389999999999997</v>
      </c>
      <c r="AO54">
        <v>0</v>
      </c>
      <c r="AP54">
        <v>5.1239999999999997</v>
      </c>
      <c r="AQ54">
        <v>0</v>
      </c>
      <c r="AR54">
        <v>11.04</v>
      </c>
      <c r="AS54">
        <v>12.1068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1540.8883149999999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185.4</v>
      </c>
      <c r="L55">
        <v>118.57</v>
      </c>
      <c r="M55">
        <v>92</v>
      </c>
      <c r="N55">
        <v>118.125</v>
      </c>
      <c r="O55">
        <v>123.66562500000001</v>
      </c>
      <c r="P55">
        <v>136.875</v>
      </c>
      <c r="Q55">
        <v>7</v>
      </c>
      <c r="R55">
        <v>17.767099999999999</v>
      </c>
      <c r="S55">
        <v>7</v>
      </c>
      <c r="T55">
        <v>0</v>
      </c>
      <c r="U55">
        <v>346.5</v>
      </c>
      <c r="V55">
        <v>10.2654</v>
      </c>
      <c r="W55">
        <v>30.359400000000001</v>
      </c>
      <c r="X55">
        <v>70.149100000000004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52.029000000000003</v>
      </c>
      <c r="AL55">
        <v>25.564</v>
      </c>
      <c r="AM55">
        <v>0</v>
      </c>
      <c r="AN55">
        <v>0.57389999999999997</v>
      </c>
      <c r="AO55">
        <v>0</v>
      </c>
      <c r="AP55">
        <v>5.1239999999999997</v>
      </c>
      <c r="AQ55">
        <v>0</v>
      </c>
      <c r="AR55">
        <v>11.04</v>
      </c>
      <c r="AS55">
        <v>10.7616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104.31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1518.4320150000001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185.4</v>
      </c>
      <c r="L56">
        <v>118.57</v>
      </c>
      <c r="M56">
        <v>92</v>
      </c>
      <c r="N56">
        <v>118.125</v>
      </c>
      <c r="O56">
        <v>123.66562500000001</v>
      </c>
      <c r="P56">
        <v>136.875</v>
      </c>
      <c r="Q56">
        <v>7</v>
      </c>
      <c r="R56">
        <v>17.767099999999999</v>
      </c>
      <c r="S56">
        <v>7</v>
      </c>
      <c r="T56">
        <v>0</v>
      </c>
      <c r="U56">
        <v>346.5</v>
      </c>
      <c r="V56">
        <v>10.2654</v>
      </c>
      <c r="W56">
        <v>30.359400000000001</v>
      </c>
      <c r="X56">
        <v>70.149100000000004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52.029000000000003</v>
      </c>
      <c r="AL56">
        <v>79.376220000000004</v>
      </c>
      <c r="AM56">
        <v>0</v>
      </c>
      <c r="AN56">
        <v>0.57389999999999997</v>
      </c>
      <c r="AO56">
        <v>0</v>
      </c>
      <c r="AP56">
        <v>5.1239999999999997</v>
      </c>
      <c r="AQ56">
        <v>0</v>
      </c>
      <c r="AR56">
        <v>11.04</v>
      </c>
      <c r="AS56">
        <v>10.7616</v>
      </c>
      <c r="AT56">
        <v>18.907083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1569.8412800000003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185.4</v>
      </c>
      <c r="L57">
        <v>118.57</v>
      </c>
      <c r="M57">
        <v>92</v>
      </c>
      <c r="N57">
        <v>118.125</v>
      </c>
      <c r="O57">
        <v>123.66562500000001</v>
      </c>
      <c r="P57">
        <v>136.875</v>
      </c>
      <c r="Q57">
        <v>7</v>
      </c>
      <c r="R57">
        <v>17.767099999999999</v>
      </c>
      <c r="S57">
        <v>7</v>
      </c>
      <c r="T57">
        <v>0</v>
      </c>
      <c r="U57">
        <v>346.5</v>
      </c>
      <c r="V57">
        <v>10.2654</v>
      </c>
      <c r="W57">
        <v>30.359400000000001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52.029000000000003</v>
      </c>
      <c r="AL57">
        <v>79.376220000000004</v>
      </c>
      <c r="AM57">
        <v>0</v>
      </c>
      <c r="AN57">
        <v>0.57389999999999997</v>
      </c>
      <c r="AO57">
        <v>0</v>
      </c>
      <c r="AP57">
        <v>11.922267</v>
      </c>
      <c r="AQ57">
        <v>0</v>
      </c>
      <c r="AR57">
        <v>3.3119999999999998</v>
      </c>
      <c r="AS57">
        <v>10.7616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1597.1954019999998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185.4</v>
      </c>
      <c r="L58">
        <v>118.57</v>
      </c>
      <c r="M58">
        <v>92</v>
      </c>
      <c r="N58">
        <v>118.125</v>
      </c>
      <c r="O58">
        <v>123.66562500000001</v>
      </c>
      <c r="P58">
        <v>136.875</v>
      </c>
      <c r="Q58">
        <v>7</v>
      </c>
      <c r="R58">
        <v>17.767099999999999</v>
      </c>
      <c r="S58">
        <v>7</v>
      </c>
      <c r="T58">
        <v>0</v>
      </c>
      <c r="U58">
        <v>346.5</v>
      </c>
      <c r="V58">
        <v>10.2654</v>
      </c>
      <c r="W58">
        <v>30.359400000000001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52.029000000000003</v>
      </c>
      <c r="AL58">
        <v>79.376220000000004</v>
      </c>
      <c r="AM58">
        <v>0</v>
      </c>
      <c r="AN58">
        <v>0.57389999999999997</v>
      </c>
      <c r="AO58">
        <v>0</v>
      </c>
      <c r="AP58">
        <v>11.922267</v>
      </c>
      <c r="AQ58">
        <v>0</v>
      </c>
      <c r="AR58">
        <v>3.3119999999999998</v>
      </c>
      <c r="AS58">
        <v>10.7616</v>
      </c>
      <c r="AT58">
        <v>19.437197000000001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1593.6325609999999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185.4</v>
      </c>
      <c r="L59">
        <v>118.57</v>
      </c>
      <c r="M59">
        <v>92</v>
      </c>
      <c r="N59">
        <v>118.125</v>
      </c>
      <c r="O59">
        <v>123.66562500000001</v>
      </c>
      <c r="P59">
        <v>136.875</v>
      </c>
      <c r="Q59">
        <v>7</v>
      </c>
      <c r="R59">
        <v>17.767099999999999</v>
      </c>
      <c r="S59">
        <v>7</v>
      </c>
      <c r="T59">
        <v>0</v>
      </c>
      <c r="U59">
        <v>346.5</v>
      </c>
      <c r="V59">
        <v>10.2654</v>
      </c>
      <c r="W59">
        <v>30.359400000000001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52.029000000000003</v>
      </c>
      <c r="AL59">
        <v>79.376220000000004</v>
      </c>
      <c r="AM59">
        <v>0</v>
      </c>
      <c r="AN59">
        <v>0.57389999999999997</v>
      </c>
      <c r="AO59">
        <v>0</v>
      </c>
      <c r="AP59">
        <v>11.922267</v>
      </c>
      <c r="AQ59">
        <v>0</v>
      </c>
      <c r="AR59">
        <v>3.3119999999999998</v>
      </c>
      <c r="AS59">
        <v>9.4163999999999994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1593.8502019999999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188.07939999999999</v>
      </c>
      <c r="L60">
        <v>118.57</v>
      </c>
      <c r="M60">
        <v>92</v>
      </c>
      <c r="N60">
        <v>118.125</v>
      </c>
      <c r="O60">
        <v>123.66562500000001</v>
      </c>
      <c r="P60">
        <v>136.875</v>
      </c>
      <c r="Q60">
        <v>7</v>
      </c>
      <c r="R60">
        <v>27.772400000000001</v>
      </c>
      <c r="S60">
        <v>7</v>
      </c>
      <c r="T60">
        <v>0</v>
      </c>
      <c r="U60">
        <v>346.5</v>
      </c>
      <c r="V60">
        <v>14.625400000000001</v>
      </c>
      <c r="W60">
        <v>30.359400000000001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52.029000000000003</v>
      </c>
      <c r="AL60">
        <v>12.782</v>
      </c>
      <c r="AM60">
        <v>0</v>
      </c>
      <c r="AN60">
        <v>0.57389999999999997</v>
      </c>
      <c r="AO60">
        <v>0</v>
      </c>
      <c r="AP60">
        <v>11.922267</v>
      </c>
      <c r="AQ60">
        <v>0</v>
      </c>
      <c r="AR60">
        <v>3.3119999999999998</v>
      </c>
      <c r="AS60">
        <v>9.4163999999999994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1544.3006819999996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194.67939999999999</v>
      </c>
      <c r="L61">
        <v>118.57</v>
      </c>
      <c r="M61">
        <v>92</v>
      </c>
      <c r="N61">
        <v>118.125</v>
      </c>
      <c r="O61">
        <v>123.66562500000001</v>
      </c>
      <c r="P61">
        <v>136.875</v>
      </c>
      <c r="Q61">
        <v>7</v>
      </c>
      <c r="R61">
        <v>27.772400000000001</v>
      </c>
      <c r="S61">
        <v>7</v>
      </c>
      <c r="T61">
        <v>0</v>
      </c>
      <c r="U61">
        <v>346.5</v>
      </c>
      <c r="V61">
        <v>14.625400000000001</v>
      </c>
      <c r="W61">
        <v>45.22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52.029000000000003</v>
      </c>
      <c r="AL61">
        <v>2.3239999999999998</v>
      </c>
      <c r="AM61">
        <v>0</v>
      </c>
      <c r="AN61">
        <v>0.57389999999999997</v>
      </c>
      <c r="AO61">
        <v>0</v>
      </c>
      <c r="AP61">
        <v>5.1239999999999997</v>
      </c>
      <c r="AQ61">
        <v>0</v>
      </c>
      <c r="AR61">
        <v>3.3119999999999998</v>
      </c>
      <c r="AS61">
        <v>9.4163999999999994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1548.5050149999997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194.67939999999999</v>
      </c>
      <c r="L62">
        <v>118.57</v>
      </c>
      <c r="M62">
        <v>92</v>
      </c>
      <c r="N62">
        <v>118.125</v>
      </c>
      <c r="O62">
        <v>123.66562500000001</v>
      </c>
      <c r="P62">
        <v>136.875</v>
      </c>
      <c r="Q62">
        <v>7</v>
      </c>
      <c r="R62">
        <v>27.772400000000001</v>
      </c>
      <c r="S62">
        <v>7</v>
      </c>
      <c r="T62">
        <v>0</v>
      </c>
      <c r="U62">
        <v>346.5</v>
      </c>
      <c r="V62">
        <v>14.625400000000001</v>
      </c>
      <c r="W62">
        <v>45.22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52.029000000000003</v>
      </c>
      <c r="AL62">
        <v>2.3239999999999998</v>
      </c>
      <c r="AM62">
        <v>0</v>
      </c>
      <c r="AN62">
        <v>0.57389999999999997</v>
      </c>
      <c r="AO62">
        <v>0</v>
      </c>
      <c r="AP62">
        <v>5.1239999999999997</v>
      </c>
      <c r="AQ62">
        <v>15.561</v>
      </c>
      <c r="AR62">
        <v>3.3119999999999998</v>
      </c>
      <c r="AS62">
        <v>9.4163999999999994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1562.0660149999997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228.49762999999999</v>
      </c>
      <c r="L63">
        <v>118.57</v>
      </c>
      <c r="M63">
        <v>92</v>
      </c>
      <c r="N63">
        <v>118.125</v>
      </c>
      <c r="O63">
        <v>123.66562500000001</v>
      </c>
      <c r="P63">
        <v>136.875</v>
      </c>
      <c r="Q63">
        <v>7</v>
      </c>
      <c r="R63">
        <v>27.772400000000001</v>
      </c>
      <c r="S63">
        <v>7</v>
      </c>
      <c r="T63">
        <v>0</v>
      </c>
      <c r="U63">
        <v>346.5</v>
      </c>
      <c r="V63">
        <v>20.73</v>
      </c>
      <c r="W63">
        <v>45.22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52.029000000000003</v>
      </c>
      <c r="AL63">
        <v>2.3239999999999998</v>
      </c>
      <c r="AM63">
        <v>0</v>
      </c>
      <c r="AN63">
        <v>0.57389999999999997</v>
      </c>
      <c r="AO63">
        <v>0</v>
      </c>
      <c r="AP63">
        <v>5.1239999999999997</v>
      </c>
      <c r="AQ63">
        <v>15.561</v>
      </c>
      <c r="AR63">
        <v>8.8320000000000007</v>
      </c>
      <c r="AS63">
        <v>9.4163999999999994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1608.5088450000001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258.75630000000001</v>
      </c>
      <c r="L64">
        <v>118.57</v>
      </c>
      <c r="M64">
        <v>92</v>
      </c>
      <c r="N64">
        <v>118.125</v>
      </c>
      <c r="O64">
        <v>123.66562500000001</v>
      </c>
      <c r="P64">
        <v>136.875</v>
      </c>
      <c r="Q64">
        <v>7</v>
      </c>
      <c r="R64">
        <v>27.772400000000001</v>
      </c>
      <c r="S64">
        <v>7</v>
      </c>
      <c r="T64">
        <v>0</v>
      </c>
      <c r="U64">
        <v>346.5</v>
      </c>
      <c r="V64">
        <v>20.73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52.029000000000003</v>
      </c>
      <c r="AL64">
        <v>2.3239999999999998</v>
      </c>
      <c r="AM64">
        <v>0</v>
      </c>
      <c r="AN64">
        <v>0.57389999999999997</v>
      </c>
      <c r="AO64">
        <v>0</v>
      </c>
      <c r="AP64">
        <v>5.1239999999999997</v>
      </c>
      <c r="AQ64">
        <v>15.561</v>
      </c>
      <c r="AR64">
        <v>8.8320000000000007</v>
      </c>
      <c r="AS64">
        <v>9.4163999999999994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1638.767515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257.75630000000001</v>
      </c>
      <c r="L65">
        <v>152.57</v>
      </c>
      <c r="M65">
        <v>92</v>
      </c>
      <c r="N65">
        <v>118.125</v>
      </c>
      <c r="O65">
        <v>123.66562500000001</v>
      </c>
      <c r="P65">
        <v>136.875</v>
      </c>
      <c r="Q65">
        <v>7</v>
      </c>
      <c r="R65">
        <v>27.772400000000001</v>
      </c>
      <c r="S65">
        <v>7</v>
      </c>
      <c r="T65">
        <v>0</v>
      </c>
      <c r="U65">
        <v>346.5</v>
      </c>
      <c r="V65">
        <v>20.73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52.029000000000003</v>
      </c>
      <c r="AL65">
        <v>2.3239999999999998</v>
      </c>
      <c r="AM65">
        <v>0</v>
      </c>
      <c r="AN65">
        <v>0.57389999999999997</v>
      </c>
      <c r="AO65">
        <v>0</v>
      </c>
      <c r="AP65">
        <v>3.843</v>
      </c>
      <c r="AQ65">
        <v>15.561</v>
      </c>
      <c r="AR65">
        <v>11.04</v>
      </c>
      <c r="AS65">
        <v>9.4163999999999994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1673.6945149999999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255.75630000000001</v>
      </c>
      <c r="L66">
        <v>152.57</v>
      </c>
      <c r="M66">
        <v>92</v>
      </c>
      <c r="N66">
        <v>118.125</v>
      </c>
      <c r="O66">
        <v>123.66562500000001</v>
      </c>
      <c r="P66">
        <v>136.875</v>
      </c>
      <c r="Q66">
        <v>7</v>
      </c>
      <c r="R66">
        <v>27.772400000000001</v>
      </c>
      <c r="S66">
        <v>7</v>
      </c>
      <c r="T66">
        <v>0</v>
      </c>
      <c r="U66">
        <v>346.5</v>
      </c>
      <c r="V66">
        <v>20.73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52.029000000000003</v>
      </c>
      <c r="AL66">
        <v>2.3239999999999998</v>
      </c>
      <c r="AM66">
        <v>0</v>
      </c>
      <c r="AN66">
        <v>0.57389999999999997</v>
      </c>
      <c r="AO66">
        <v>0</v>
      </c>
      <c r="AP66">
        <v>3.843</v>
      </c>
      <c r="AQ66">
        <v>31.122</v>
      </c>
      <c r="AR66">
        <v>11.04</v>
      </c>
      <c r="AS66">
        <v>9.4163999999999994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1687.2555150000001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286.68508000000003</v>
      </c>
      <c r="L67">
        <v>191</v>
      </c>
      <c r="M67">
        <v>92</v>
      </c>
      <c r="N67">
        <v>118.125</v>
      </c>
      <c r="O67">
        <v>123.66562500000001</v>
      </c>
      <c r="P67">
        <v>136.875</v>
      </c>
      <c r="Q67">
        <v>7</v>
      </c>
      <c r="R67">
        <v>27.772400000000001</v>
      </c>
      <c r="S67">
        <v>7</v>
      </c>
      <c r="T67">
        <v>0</v>
      </c>
      <c r="U67">
        <v>346.5</v>
      </c>
      <c r="V67">
        <v>20.73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52.029000000000003</v>
      </c>
      <c r="AL67">
        <v>2.3239999999999998</v>
      </c>
      <c r="AM67">
        <v>0</v>
      </c>
      <c r="AN67">
        <v>0.57389999999999997</v>
      </c>
      <c r="AO67">
        <v>0</v>
      </c>
      <c r="AP67">
        <v>3.843</v>
      </c>
      <c r="AQ67">
        <v>31.122</v>
      </c>
      <c r="AR67">
        <v>17.664000000000001</v>
      </c>
      <c r="AS67">
        <v>9.4163999999999994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1761.2382950000001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316.75630000000001</v>
      </c>
      <c r="L68">
        <v>186</v>
      </c>
      <c r="M68">
        <v>92</v>
      </c>
      <c r="N68">
        <v>118.125</v>
      </c>
      <c r="O68">
        <v>123.66562500000001</v>
      </c>
      <c r="P68">
        <v>136.875</v>
      </c>
      <c r="Q68">
        <v>7</v>
      </c>
      <c r="R68">
        <v>27.772400000000001</v>
      </c>
      <c r="S68">
        <v>7</v>
      </c>
      <c r="T68">
        <v>0</v>
      </c>
      <c r="U68">
        <v>346.5</v>
      </c>
      <c r="V68">
        <v>20.73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52.029000000000003</v>
      </c>
      <c r="AL68">
        <v>2.3239999999999998</v>
      </c>
      <c r="AM68">
        <v>0</v>
      </c>
      <c r="AN68">
        <v>0.57389999999999997</v>
      </c>
      <c r="AO68">
        <v>0</v>
      </c>
      <c r="AP68">
        <v>3.843</v>
      </c>
      <c r="AQ68">
        <v>31.122</v>
      </c>
      <c r="AR68">
        <v>17.664000000000001</v>
      </c>
      <c r="AS68">
        <v>9.4163999999999994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1784.3095150000001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321.75630000000001</v>
      </c>
      <c r="L69">
        <v>216</v>
      </c>
      <c r="M69">
        <v>92</v>
      </c>
      <c r="N69">
        <v>118.125</v>
      </c>
      <c r="O69">
        <v>123.66562500000001</v>
      </c>
      <c r="P69">
        <v>136.875</v>
      </c>
      <c r="Q69">
        <v>7</v>
      </c>
      <c r="R69">
        <v>27.772400000000001</v>
      </c>
      <c r="S69">
        <v>7</v>
      </c>
      <c r="T69">
        <v>0</v>
      </c>
      <c r="U69">
        <v>346.5</v>
      </c>
      <c r="V69">
        <v>20.73</v>
      </c>
      <c r="W69">
        <v>45.22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52.029000000000003</v>
      </c>
      <c r="AL69">
        <v>2.3239999999999998</v>
      </c>
      <c r="AM69">
        <v>0</v>
      </c>
      <c r="AN69">
        <v>0.57389999999999997</v>
      </c>
      <c r="AO69">
        <v>0</v>
      </c>
      <c r="AP69">
        <v>3.843</v>
      </c>
      <c r="AQ69">
        <v>31.122</v>
      </c>
      <c r="AR69">
        <v>17.664000000000001</v>
      </c>
      <c r="AS69">
        <v>9.4163999999999994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1837.2495150000002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321.75630000000001</v>
      </c>
      <c r="L70">
        <v>216</v>
      </c>
      <c r="M70">
        <v>92</v>
      </c>
      <c r="N70">
        <v>118.125</v>
      </c>
      <c r="O70">
        <v>123.66562500000001</v>
      </c>
      <c r="P70">
        <v>136.875</v>
      </c>
      <c r="Q70">
        <v>7</v>
      </c>
      <c r="R70">
        <v>27.772400000000001</v>
      </c>
      <c r="S70">
        <v>7</v>
      </c>
      <c r="T70">
        <v>0</v>
      </c>
      <c r="U70">
        <v>346.5</v>
      </c>
      <c r="V70">
        <v>20.73</v>
      </c>
      <c r="W70">
        <v>45.22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52.029000000000003</v>
      </c>
      <c r="AL70">
        <v>2.3239999999999998</v>
      </c>
      <c r="AM70">
        <v>0</v>
      </c>
      <c r="AN70">
        <v>0.57389999999999997</v>
      </c>
      <c r="AO70">
        <v>0</v>
      </c>
      <c r="AP70">
        <v>3.843</v>
      </c>
      <c r="AQ70">
        <v>31.122</v>
      </c>
      <c r="AR70">
        <v>17.664000000000001</v>
      </c>
      <c r="AS70">
        <v>9.4163999999999994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1863.1895150000003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227</v>
      </c>
      <c r="M71">
        <v>92</v>
      </c>
      <c r="N71">
        <v>118.125</v>
      </c>
      <c r="O71">
        <v>123.66562500000001</v>
      </c>
      <c r="P71">
        <v>136.875</v>
      </c>
      <c r="Q71">
        <v>8.8636239999999997</v>
      </c>
      <c r="R71">
        <v>27.772400000000001</v>
      </c>
      <c r="S71">
        <v>7</v>
      </c>
      <c r="T71">
        <v>0</v>
      </c>
      <c r="U71">
        <v>346.5</v>
      </c>
      <c r="V71">
        <v>20.73</v>
      </c>
      <c r="W71">
        <v>45.22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52.029000000000003</v>
      </c>
      <c r="AL71">
        <v>2.3239999999999998</v>
      </c>
      <c r="AM71">
        <v>0</v>
      </c>
      <c r="AN71">
        <v>0.57389999999999997</v>
      </c>
      <c r="AO71">
        <v>0</v>
      </c>
      <c r="AP71">
        <v>3.843</v>
      </c>
      <c r="AQ71">
        <v>31.122</v>
      </c>
      <c r="AR71">
        <v>19.872</v>
      </c>
      <c r="AS71">
        <v>9.4163999999999994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1919.3859390000002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227</v>
      </c>
      <c r="M72">
        <v>92</v>
      </c>
      <c r="N72">
        <v>118.125</v>
      </c>
      <c r="O72">
        <v>123.66562500000001</v>
      </c>
      <c r="P72">
        <v>136.875</v>
      </c>
      <c r="Q72">
        <v>10.542299999999999</v>
      </c>
      <c r="R72">
        <v>27.772400000000001</v>
      </c>
      <c r="S72">
        <v>7</v>
      </c>
      <c r="T72">
        <v>0</v>
      </c>
      <c r="U72">
        <v>346.5</v>
      </c>
      <c r="V72">
        <v>20.73</v>
      </c>
      <c r="W72">
        <v>45.22</v>
      </c>
      <c r="X72">
        <v>98.34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52.029000000000003</v>
      </c>
      <c r="AL72">
        <v>2.3239999999999998</v>
      </c>
      <c r="AM72">
        <v>0</v>
      </c>
      <c r="AN72">
        <v>0.57389999999999997</v>
      </c>
      <c r="AO72">
        <v>0</v>
      </c>
      <c r="AP72">
        <v>3.843</v>
      </c>
      <c r="AQ72">
        <v>31.122</v>
      </c>
      <c r="AR72">
        <v>19.872</v>
      </c>
      <c r="AS72">
        <v>9.4163999999999994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1955.8506510000002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227</v>
      </c>
      <c r="M73">
        <v>92</v>
      </c>
      <c r="N73">
        <v>118.125</v>
      </c>
      <c r="O73">
        <v>123.66562500000001</v>
      </c>
      <c r="P73">
        <v>136.875</v>
      </c>
      <c r="Q73">
        <v>10.542299999999999</v>
      </c>
      <c r="R73">
        <v>27.772400000000001</v>
      </c>
      <c r="S73">
        <v>7</v>
      </c>
      <c r="T73">
        <v>0</v>
      </c>
      <c r="U73">
        <v>346.5</v>
      </c>
      <c r="V73">
        <v>20.73</v>
      </c>
      <c r="W73">
        <v>45.22</v>
      </c>
      <c r="X73">
        <v>98.34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75.760000000000005</v>
      </c>
      <c r="AI73">
        <v>3.1825000000000001</v>
      </c>
      <c r="AJ73">
        <v>0</v>
      </c>
      <c r="AK73">
        <v>52.029000000000003</v>
      </c>
      <c r="AL73">
        <v>2.3239999999999998</v>
      </c>
      <c r="AM73">
        <v>0</v>
      </c>
      <c r="AN73">
        <v>0.57389999999999997</v>
      </c>
      <c r="AO73">
        <v>0</v>
      </c>
      <c r="AP73">
        <v>3.843</v>
      </c>
      <c r="AQ73">
        <v>62.244</v>
      </c>
      <c r="AR73">
        <v>22.08</v>
      </c>
      <c r="AS73">
        <v>14.7972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2049.9420269999996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227</v>
      </c>
      <c r="M74">
        <v>92</v>
      </c>
      <c r="N74">
        <v>118.125</v>
      </c>
      <c r="O74">
        <v>123.66562500000001</v>
      </c>
      <c r="P74">
        <v>136.875</v>
      </c>
      <c r="Q74">
        <v>10.542299999999999</v>
      </c>
      <c r="R74">
        <v>27.772400000000001</v>
      </c>
      <c r="S74">
        <v>7</v>
      </c>
      <c r="T74">
        <v>0</v>
      </c>
      <c r="U74">
        <v>346.5</v>
      </c>
      <c r="V74">
        <v>20.73</v>
      </c>
      <c r="W74">
        <v>45.22</v>
      </c>
      <c r="X74">
        <v>98.34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17.748000000000001</v>
      </c>
      <c r="AG74">
        <v>0</v>
      </c>
      <c r="AH74">
        <v>94.7</v>
      </c>
      <c r="AI74">
        <v>16.350411999999999</v>
      </c>
      <c r="AJ74">
        <v>0</v>
      </c>
      <c r="AK74">
        <v>52.029000000000003</v>
      </c>
      <c r="AL74">
        <v>2.3239999999999998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22.08</v>
      </c>
      <c r="AS74">
        <v>14.7972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2103.9859390000001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227</v>
      </c>
      <c r="M75">
        <v>92</v>
      </c>
      <c r="N75">
        <v>118.125</v>
      </c>
      <c r="O75">
        <v>123.66562500000001</v>
      </c>
      <c r="P75">
        <v>136.875</v>
      </c>
      <c r="Q75">
        <v>10.542299999999999</v>
      </c>
      <c r="R75">
        <v>27.772400000000001</v>
      </c>
      <c r="S75">
        <v>7</v>
      </c>
      <c r="T75">
        <v>0</v>
      </c>
      <c r="U75">
        <v>346.5</v>
      </c>
      <c r="V75">
        <v>20.73</v>
      </c>
      <c r="W75">
        <v>45.22</v>
      </c>
      <c r="X75">
        <v>54.023499999999999</v>
      </c>
      <c r="Y75">
        <v>0</v>
      </c>
      <c r="Z75">
        <v>2.2000000000000002</v>
      </c>
      <c r="AA75">
        <v>39.5</v>
      </c>
      <c r="AB75">
        <v>26.34008</v>
      </c>
      <c r="AC75">
        <v>1.2734000000000001</v>
      </c>
      <c r="AD75">
        <v>27.408107999999999</v>
      </c>
      <c r="AE75">
        <v>32.957704</v>
      </c>
      <c r="AF75">
        <v>18.734000000000002</v>
      </c>
      <c r="AG75">
        <v>0</v>
      </c>
      <c r="AH75">
        <v>113.64</v>
      </c>
      <c r="AI75">
        <v>32.700823999999997</v>
      </c>
      <c r="AJ75">
        <v>0</v>
      </c>
      <c r="AK75">
        <v>52.029000000000003</v>
      </c>
      <c r="AL75">
        <v>2.3239999999999998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19.872</v>
      </c>
      <c r="AS75">
        <v>14.7972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2149.2499790000002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227</v>
      </c>
      <c r="M76">
        <v>92</v>
      </c>
      <c r="N76">
        <v>118.125</v>
      </c>
      <c r="O76">
        <v>123.66562500000001</v>
      </c>
      <c r="P76">
        <v>136.875</v>
      </c>
      <c r="Q76">
        <v>10.542299999999999</v>
      </c>
      <c r="R76">
        <v>27.772400000000001</v>
      </c>
      <c r="S76">
        <v>7</v>
      </c>
      <c r="T76">
        <v>0</v>
      </c>
      <c r="U76">
        <v>346.5</v>
      </c>
      <c r="V76">
        <v>20.73</v>
      </c>
      <c r="W76">
        <v>45.22</v>
      </c>
      <c r="X76">
        <v>54.023499999999999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52.029000000000003</v>
      </c>
      <c r="AL76">
        <v>2.3239999999999998</v>
      </c>
      <c r="AM76">
        <v>9.3309999999999995</v>
      </c>
      <c r="AN76">
        <v>0.57389999999999997</v>
      </c>
      <c r="AO76">
        <v>0</v>
      </c>
      <c r="AP76">
        <v>3.843</v>
      </c>
      <c r="AQ76">
        <v>62.244</v>
      </c>
      <c r="AR76">
        <v>19.872</v>
      </c>
      <c r="AS76">
        <v>14.7972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2248.6576669999999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227</v>
      </c>
      <c r="M77">
        <v>92</v>
      </c>
      <c r="N77">
        <v>118.125</v>
      </c>
      <c r="O77">
        <v>123.66562500000001</v>
      </c>
      <c r="P77">
        <v>136.875</v>
      </c>
      <c r="Q77">
        <v>10.542299999999999</v>
      </c>
      <c r="R77">
        <v>27.772400000000001</v>
      </c>
      <c r="S77">
        <v>7</v>
      </c>
      <c r="T77">
        <v>0</v>
      </c>
      <c r="U77">
        <v>346.5</v>
      </c>
      <c r="V77">
        <v>20.73</v>
      </c>
      <c r="W77">
        <v>45.22</v>
      </c>
      <c r="X77">
        <v>54.023499999999999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52.029000000000003</v>
      </c>
      <c r="AL77">
        <v>2.3239999999999998</v>
      </c>
      <c r="AM77">
        <v>15.804048</v>
      </c>
      <c r="AN77">
        <v>0.57389999999999997</v>
      </c>
      <c r="AO77">
        <v>0</v>
      </c>
      <c r="AP77">
        <v>3.843</v>
      </c>
      <c r="AQ77">
        <v>62.244</v>
      </c>
      <c r="AR77">
        <v>51.335999999999999</v>
      </c>
      <c r="AS77">
        <v>14.7972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2283.5947150000002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227</v>
      </c>
      <c r="M78">
        <v>92</v>
      </c>
      <c r="N78">
        <v>118.125</v>
      </c>
      <c r="O78">
        <v>123.66562500000001</v>
      </c>
      <c r="P78">
        <v>136.875</v>
      </c>
      <c r="Q78">
        <v>10.542299999999999</v>
      </c>
      <c r="R78">
        <v>27.772400000000001</v>
      </c>
      <c r="S78">
        <v>7</v>
      </c>
      <c r="T78">
        <v>0</v>
      </c>
      <c r="U78">
        <v>346.5</v>
      </c>
      <c r="V78">
        <v>20.73</v>
      </c>
      <c r="W78">
        <v>45.22</v>
      </c>
      <c r="X78">
        <v>54.023499999999999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52.029000000000003</v>
      </c>
      <c r="AL78">
        <v>2.3239999999999998</v>
      </c>
      <c r="AM78">
        <v>15.804048</v>
      </c>
      <c r="AN78">
        <v>0.57389999999999997</v>
      </c>
      <c r="AO78">
        <v>0</v>
      </c>
      <c r="AP78">
        <v>3.843</v>
      </c>
      <c r="AQ78">
        <v>62.244</v>
      </c>
      <c r="AR78">
        <v>51.335999999999999</v>
      </c>
      <c r="AS78">
        <v>14.7972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2280.5947150000002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227</v>
      </c>
      <c r="M79">
        <v>92</v>
      </c>
      <c r="N79">
        <v>118.125</v>
      </c>
      <c r="O79">
        <v>123.66562500000001</v>
      </c>
      <c r="P79">
        <v>136.875</v>
      </c>
      <c r="Q79">
        <v>10.542299999999999</v>
      </c>
      <c r="R79">
        <v>27.772400000000001</v>
      </c>
      <c r="S79">
        <v>7</v>
      </c>
      <c r="T79">
        <v>0</v>
      </c>
      <c r="U79">
        <v>346.5</v>
      </c>
      <c r="V79">
        <v>20.73</v>
      </c>
      <c r="W79">
        <v>45.22</v>
      </c>
      <c r="X79">
        <v>54.023499999999999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32.700823999999997</v>
      </c>
      <c r="AJ79">
        <v>0</v>
      </c>
      <c r="AK79">
        <v>52.029000000000003</v>
      </c>
      <c r="AL79">
        <v>2.3239999999999998</v>
      </c>
      <c r="AM79">
        <v>15.804048</v>
      </c>
      <c r="AN79">
        <v>0.57389999999999997</v>
      </c>
      <c r="AO79">
        <v>0</v>
      </c>
      <c r="AP79">
        <v>3.843</v>
      </c>
      <c r="AQ79">
        <v>62.244</v>
      </c>
      <c r="AR79">
        <v>11.04</v>
      </c>
      <c r="AS79">
        <v>14.7972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2233.8925760000002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227</v>
      </c>
      <c r="M80">
        <v>92</v>
      </c>
      <c r="N80">
        <v>118.125</v>
      </c>
      <c r="O80">
        <v>123.66562500000001</v>
      </c>
      <c r="P80">
        <v>136.875</v>
      </c>
      <c r="Q80">
        <v>10.542299999999999</v>
      </c>
      <c r="R80">
        <v>27.772400000000001</v>
      </c>
      <c r="S80">
        <v>7</v>
      </c>
      <c r="T80">
        <v>0</v>
      </c>
      <c r="U80">
        <v>346.5</v>
      </c>
      <c r="V80">
        <v>20.73</v>
      </c>
      <c r="W80">
        <v>45.22</v>
      </c>
      <c r="X80">
        <v>54.023499999999999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52.029000000000003</v>
      </c>
      <c r="AL80">
        <v>2.3239999999999998</v>
      </c>
      <c r="AM80">
        <v>15.804048</v>
      </c>
      <c r="AN80">
        <v>0.57389999999999997</v>
      </c>
      <c r="AO80">
        <v>0</v>
      </c>
      <c r="AP80">
        <v>3.843</v>
      </c>
      <c r="AQ80">
        <v>62.244</v>
      </c>
      <c r="AR80">
        <v>11.04</v>
      </c>
      <c r="AS80">
        <v>14.7972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2203.0107520000001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227</v>
      </c>
      <c r="M81">
        <v>92</v>
      </c>
      <c r="N81">
        <v>118.125</v>
      </c>
      <c r="O81">
        <v>123.66562500000001</v>
      </c>
      <c r="P81">
        <v>136.875</v>
      </c>
      <c r="Q81">
        <v>10.542299999999999</v>
      </c>
      <c r="R81">
        <v>27.772400000000001</v>
      </c>
      <c r="S81">
        <v>7</v>
      </c>
      <c r="T81">
        <v>0</v>
      </c>
      <c r="U81">
        <v>346.5</v>
      </c>
      <c r="V81">
        <v>20.73</v>
      </c>
      <c r="W81">
        <v>45.22</v>
      </c>
      <c r="X81">
        <v>54.023499999999999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52.029000000000003</v>
      </c>
      <c r="AL81">
        <v>2.3239999999999998</v>
      </c>
      <c r="AM81">
        <v>10.557359999999999</v>
      </c>
      <c r="AN81">
        <v>0.57389999999999997</v>
      </c>
      <c r="AO81">
        <v>0</v>
      </c>
      <c r="AP81">
        <v>3.843</v>
      </c>
      <c r="AQ81">
        <v>62.244</v>
      </c>
      <c r="AR81">
        <v>11.04</v>
      </c>
      <c r="AS81">
        <v>14.7972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2172.7346640000001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197</v>
      </c>
      <c r="M82">
        <v>92</v>
      </c>
      <c r="N82">
        <v>118.125</v>
      </c>
      <c r="O82">
        <v>123.66562500000001</v>
      </c>
      <c r="P82">
        <v>136.875</v>
      </c>
      <c r="Q82">
        <v>10.542299999999999</v>
      </c>
      <c r="R82">
        <v>27.772400000000001</v>
      </c>
      <c r="S82">
        <v>7</v>
      </c>
      <c r="T82">
        <v>0</v>
      </c>
      <c r="U82">
        <v>346.5</v>
      </c>
      <c r="V82">
        <v>20.73</v>
      </c>
      <c r="W82">
        <v>45.22</v>
      </c>
      <c r="X82">
        <v>54.023499999999999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112.693</v>
      </c>
      <c r="AI82">
        <v>0</v>
      </c>
      <c r="AJ82">
        <v>0</v>
      </c>
      <c r="AK82">
        <v>52.029000000000003</v>
      </c>
      <c r="AL82">
        <v>2.3239999999999998</v>
      </c>
      <c r="AM82">
        <v>9.7309000000000001</v>
      </c>
      <c r="AN82">
        <v>0.57389999999999997</v>
      </c>
      <c r="AO82">
        <v>0</v>
      </c>
      <c r="AP82">
        <v>3.843</v>
      </c>
      <c r="AQ82">
        <v>62.244</v>
      </c>
      <c r="AR82">
        <v>19.872</v>
      </c>
      <c r="AS82">
        <v>14.7972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2073.0008990000001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338.65320000000003</v>
      </c>
      <c r="L83">
        <v>167</v>
      </c>
      <c r="M83">
        <v>92</v>
      </c>
      <c r="N83">
        <v>118.125</v>
      </c>
      <c r="O83">
        <v>123.66562500000001</v>
      </c>
      <c r="P83">
        <v>136.875</v>
      </c>
      <c r="Q83">
        <v>9.26</v>
      </c>
      <c r="R83">
        <v>27.772400000000001</v>
      </c>
      <c r="S83">
        <v>7.0079079999999996</v>
      </c>
      <c r="T83">
        <v>0</v>
      </c>
      <c r="U83">
        <v>346.5</v>
      </c>
      <c r="V83">
        <v>20.73</v>
      </c>
      <c r="W83">
        <v>45.22</v>
      </c>
      <c r="X83">
        <v>54.023499999999999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18.229800000000001</v>
      </c>
      <c r="AE83">
        <v>32.957704</v>
      </c>
      <c r="AF83">
        <v>8.8740000000000006</v>
      </c>
      <c r="AG83">
        <v>0</v>
      </c>
      <c r="AH83">
        <v>94.7</v>
      </c>
      <c r="AI83">
        <v>0</v>
      </c>
      <c r="AJ83">
        <v>0</v>
      </c>
      <c r="AK83">
        <v>52.029000000000003</v>
      </c>
      <c r="AL83">
        <v>2.3239999999999998</v>
      </c>
      <c r="AM83">
        <v>5.2786799999999996</v>
      </c>
      <c r="AN83">
        <v>0.57389999999999997</v>
      </c>
      <c r="AO83">
        <v>0</v>
      </c>
      <c r="AP83">
        <v>3.843</v>
      </c>
      <c r="AQ83">
        <v>31.122</v>
      </c>
      <c r="AR83">
        <v>19.872</v>
      </c>
      <c r="AS83">
        <v>14.7972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1927.1077950000001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338.65320000000003</v>
      </c>
      <c r="L84">
        <v>167</v>
      </c>
      <c r="M84">
        <v>92</v>
      </c>
      <c r="N84">
        <v>118.125</v>
      </c>
      <c r="O84">
        <v>123.66562500000001</v>
      </c>
      <c r="P84">
        <v>136.875</v>
      </c>
      <c r="Q84">
        <v>9.26</v>
      </c>
      <c r="R84">
        <v>27.772400000000001</v>
      </c>
      <c r="S84">
        <v>7.0079079999999996</v>
      </c>
      <c r="T84">
        <v>0</v>
      </c>
      <c r="U84">
        <v>346.5</v>
      </c>
      <c r="V84">
        <v>20.73</v>
      </c>
      <c r="W84">
        <v>45.22</v>
      </c>
      <c r="X84">
        <v>54.023499999999999</v>
      </c>
      <c r="Y84">
        <v>0</v>
      </c>
      <c r="Z84">
        <v>6.5208000000000004</v>
      </c>
      <c r="AA84">
        <v>7.0309999999999997</v>
      </c>
      <c r="AB84">
        <v>13.17004</v>
      </c>
      <c r="AC84">
        <v>0</v>
      </c>
      <c r="AD84">
        <v>16.512499999999999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52.029000000000003</v>
      </c>
      <c r="AL84">
        <v>2.3239999999999998</v>
      </c>
      <c r="AM84">
        <v>5.2786799999999996</v>
      </c>
      <c r="AN84">
        <v>0.57389999999999997</v>
      </c>
      <c r="AO84">
        <v>0</v>
      </c>
      <c r="AP84">
        <v>3.843</v>
      </c>
      <c r="AQ84">
        <v>31.122</v>
      </c>
      <c r="AR84">
        <v>19.872</v>
      </c>
      <c r="AS84">
        <v>14.7972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1880.0196430000001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299.48320000000001</v>
      </c>
      <c r="L85">
        <v>213</v>
      </c>
      <c r="M85">
        <v>92</v>
      </c>
      <c r="N85">
        <v>118.125</v>
      </c>
      <c r="O85">
        <v>123.66562500000001</v>
      </c>
      <c r="P85">
        <v>136.875</v>
      </c>
      <c r="Q85">
        <v>8.1501769999999993</v>
      </c>
      <c r="R85">
        <v>27.772400000000001</v>
      </c>
      <c r="S85">
        <v>7</v>
      </c>
      <c r="T85">
        <v>0</v>
      </c>
      <c r="U85">
        <v>346.5</v>
      </c>
      <c r="V85">
        <v>20.73</v>
      </c>
      <c r="W85">
        <v>45.22</v>
      </c>
      <c r="X85">
        <v>54.023499999999999</v>
      </c>
      <c r="Y85">
        <v>0</v>
      </c>
      <c r="Z85">
        <v>6.5208000000000004</v>
      </c>
      <c r="AA85">
        <v>0</v>
      </c>
      <c r="AB85">
        <v>13.17004</v>
      </c>
      <c r="AC85">
        <v>0</v>
      </c>
      <c r="AD85">
        <v>15.852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52.029000000000003</v>
      </c>
      <c r="AL85">
        <v>2.3239999999999998</v>
      </c>
      <c r="AM85">
        <v>5.2786799999999996</v>
      </c>
      <c r="AN85">
        <v>0.57389999999999997</v>
      </c>
      <c r="AO85">
        <v>0</v>
      </c>
      <c r="AP85">
        <v>3.843</v>
      </c>
      <c r="AQ85">
        <v>31.122</v>
      </c>
      <c r="AR85">
        <v>19.872</v>
      </c>
      <c r="AS85">
        <v>14.7972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1857.1004120000002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299.48320000000001</v>
      </c>
      <c r="L86">
        <v>163</v>
      </c>
      <c r="M86">
        <v>92</v>
      </c>
      <c r="N86">
        <v>118.125</v>
      </c>
      <c r="O86">
        <v>123.66562500000001</v>
      </c>
      <c r="P86">
        <v>136.875</v>
      </c>
      <c r="Q86">
        <v>7</v>
      </c>
      <c r="R86">
        <v>27.772400000000001</v>
      </c>
      <c r="S86">
        <v>7</v>
      </c>
      <c r="T86">
        <v>0</v>
      </c>
      <c r="U86">
        <v>346.5</v>
      </c>
      <c r="V86">
        <v>20.73</v>
      </c>
      <c r="W86">
        <v>45.22</v>
      </c>
      <c r="X86">
        <v>54.023499999999999</v>
      </c>
      <c r="Y86">
        <v>0</v>
      </c>
      <c r="Z86">
        <v>6.5208000000000004</v>
      </c>
      <c r="AA86">
        <v>0</v>
      </c>
      <c r="AB86">
        <v>13.17004</v>
      </c>
      <c r="AC86">
        <v>0</v>
      </c>
      <c r="AD86">
        <v>7.9260000000000002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52.029000000000003</v>
      </c>
      <c r="AL86">
        <v>2.3239999999999998</v>
      </c>
      <c r="AM86">
        <v>0</v>
      </c>
      <c r="AN86">
        <v>0.57389999999999997</v>
      </c>
      <c r="AO86">
        <v>0</v>
      </c>
      <c r="AP86">
        <v>3.843</v>
      </c>
      <c r="AQ86">
        <v>31.122</v>
      </c>
      <c r="AR86">
        <v>19.872</v>
      </c>
      <c r="AS86">
        <v>14.7972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1768.8055550000004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299.48320000000001</v>
      </c>
      <c r="L87">
        <v>119</v>
      </c>
      <c r="M87">
        <v>92</v>
      </c>
      <c r="N87">
        <v>118.125</v>
      </c>
      <c r="O87">
        <v>123.66562500000001</v>
      </c>
      <c r="P87">
        <v>136.875</v>
      </c>
      <c r="Q87">
        <v>7</v>
      </c>
      <c r="R87">
        <v>20.005299999999998</v>
      </c>
      <c r="S87">
        <v>7</v>
      </c>
      <c r="T87">
        <v>0</v>
      </c>
      <c r="U87">
        <v>346.5</v>
      </c>
      <c r="V87">
        <v>20.73</v>
      </c>
      <c r="W87">
        <v>45.22</v>
      </c>
      <c r="X87">
        <v>54.023499999999999</v>
      </c>
      <c r="Y87">
        <v>0</v>
      </c>
      <c r="Z87">
        <v>6.5208000000000004</v>
      </c>
      <c r="AA87">
        <v>0</v>
      </c>
      <c r="AB87">
        <v>13.17004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52.029000000000003</v>
      </c>
      <c r="AL87">
        <v>2.3239999999999998</v>
      </c>
      <c r="AM87">
        <v>0</v>
      </c>
      <c r="AN87">
        <v>0.57389999999999997</v>
      </c>
      <c r="AO87">
        <v>0</v>
      </c>
      <c r="AP87">
        <v>11.922267</v>
      </c>
      <c r="AQ87">
        <v>31.122</v>
      </c>
      <c r="AR87">
        <v>15.456</v>
      </c>
      <c r="AS87">
        <v>13.452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1709.4305220000001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296.80380000000002</v>
      </c>
      <c r="L88">
        <v>119</v>
      </c>
      <c r="M88">
        <v>92</v>
      </c>
      <c r="N88">
        <v>118.125</v>
      </c>
      <c r="O88">
        <v>123.66562500000001</v>
      </c>
      <c r="P88">
        <v>136.875</v>
      </c>
      <c r="Q88">
        <v>7</v>
      </c>
      <c r="R88">
        <v>10</v>
      </c>
      <c r="S88">
        <v>7</v>
      </c>
      <c r="T88">
        <v>0</v>
      </c>
      <c r="U88">
        <v>346.5</v>
      </c>
      <c r="V88">
        <v>16.37</v>
      </c>
      <c r="W88">
        <v>45.22</v>
      </c>
      <c r="X88">
        <v>54.023499999999999</v>
      </c>
      <c r="Y88">
        <v>0</v>
      </c>
      <c r="Z88">
        <v>6.5208000000000004</v>
      </c>
      <c r="AA88">
        <v>0</v>
      </c>
      <c r="AB88">
        <v>13.17004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52.029000000000003</v>
      </c>
      <c r="AL88">
        <v>2.3239999999999998</v>
      </c>
      <c r="AM88">
        <v>0</v>
      </c>
      <c r="AN88">
        <v>0.57389999999999997</v>
      </c>
      <c r="AO88">
        <v>0</v>
      </c>
      <c r="AP88">
        <v>11.922267</v>
      </c>
      <c r="AQ88">
        <v>31.122</v>
      </c>
      <c r="AR88">
        <v>15.456</v>
      </c>
      <c r="AS88">
        <v>13.452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1670.4458219999999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296.80380000000002</v>
      </c>
      <c r="L89">
        <v>119</v>
      </c>
      <c r="M89">
        <v>92</v>
      </c>
      <c r="N89">
        <v>118.125</v>
      </c>
      <c r="O89">
        <v>123.66562500000001</v>
      </c>
      <c r="P89">
        <v>136.875</v>
      </c>
      <c r="Q89">
        <v>7</v>
      </c>
      <c r="R89">
        <v>10</v>
      </c>
      <c r="S89">
        <v>7</v>
      </c>
      <c r="T89">
        <v>0</v>
      </c>
      <c r="U89">
        <v>346.5</v>
      </c>
      <c r="V89">
        <v>16.37</v>
      </c>
      <c r="W89">
        <v>45.22</v>
      </c>
      <c r="X89">
        <v>54.023499999999999</v>
      </c>
      <c r="Y89">
        <v>0</v>
      </c>
      <c r="Z89">
        <v>6.5208000000000004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52.029000000000003</v>
      </c>
      <c r="AL89">
        <v>12.782</v>
      </c>
      <c r="AM89">
        <v>0</v>
      </c>
      <c r="AN89">
        <v>0.57389999999999997</v>
      </c>
      <c r="AO89">
        <v>0</v>
      </c>
      <c r="AP89">
        <v>3.843</v>
      </c>
      <c r="AQ89">
        <v>31.122</v>
      </c>
      <c r="AR89">
        <v>15.456</v>
      </c>
      <c r="AS89">
        <v>13.452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1669.8245549999999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296.80380000000002</v>
      </c>
      <c r="L90">
        <v>119</v>
      </c>
      <c r="M90">
        <v>92</v>
      </c>
      <c r="N90">
        <v>118.125</v>
      </c>
      <c r="O90">
        <v>123.66562500000001</v>
      </c>
      <c r="P90">
        <v>136.875</v>
      </c>
      <c r="Q90">
        <v>7</v>
      </c>
      <c r="R90">
        <v>10</v>
      </c>
      <c r="S90">
        <v>7</v>
      </c>
      <c r="T90">
        <v>0</v>
      </c>
      <c r="U90">
        <v>346.5</v>
      </c>
      <c r="V90">
        <v>16.37</v>
      </c>
      <c r="W90">
        <v>45.22</v>
      </c>
      <c r="X90">
        <v>54.023499999999999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52.029000000000003</v>
      </c>
      <c r="AL90">
        <v>79.376220000000004</v>
      </c>
      <c r="AM90">
        <v>0</v>
      </c>
      <c r="AN90">
        <v>0.57389999999999997</v>
      </c>
      <c r="AO90">
        <v>0</v>
      </c>
      <c r="AP90">
        <v>3.843</v>
      </c>
      <c r="AQ90">
        <v>31.122</v>
      </c>
      <c r="AR90">
        <v>15.456</v>
      </c>
      <c r="AS90">
        <v>13.452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1723.2487350000001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296.80380000000002</v>
      </c>
      <c r="L91">
        <v>119</v>
      </c>
      <c r="M91">
        <v>92</v>
      </c>
      <c r="N91">
        <v>118.125</v>
      </c>
      <c r="O91">
        <v>123.66562500000001</v>
      </c>
      <c r="P91">
        <v>136.875</v>
      </c>
      <c r="Q91">
        <v>7</v>
      </c>
      <c r="R91">
        <v>10</v>
      </c>
      <c r="S91">
        <v>7</v>
      </c>
      <c r="T91">
        <v>0</v>
      </c>
      <c r="U91">
        <v>346.5</v>
      </c>
      <c r="V91">
        <v>16.37</v>
      </c>
      <c r="W91">
        <v>45.22</v>
      </c>
      <c r="X91">
        <v>54.023499999999999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52.029000000000003</v>
      </c>
      <c r="AL91">
        <v>79.376220000000004</v>
      </c>
      <c r="AM91">
        <v>0</v>
      </c>
      <c r="AN91">
        <v>0.57389999999999997</v>
      </c>
      <c r="AO91">
        <v>0</v>
      </c>
      <c r="AP91">
        <v>3.843</v>
      </c>
      <c r="AQ91">
        <v>31.122</v>
      </c>
      <c r="AR91">
        <v>16.559999999999999</v>
      </c>
      <c r="AS91">
        <v>10.7616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1710.1415350000002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296.80380000000002</v>
      </c>
      <c r="L92">
        <v>119</v>
      </c>
      <c r="M92">
        <v>92</v>
      </c>
      <c r="N92">
        <v>118.125</v>
      </c>
      <c r="O92">
        <v>123.66562500000001</v>
      </c>
      <c r="P92">
        <v>136.875</v>
      </c>
      <c r="Q92">
        <v>7</v>
      </c>
      <c r="R92">
        <v>10</v>
      </c>
      <c r="S92">
        <v>7</v>
      </c>
      <c r="T92">
        <v>0</v>
      </c>
      <c r="U92">
        <v>346.5</v>
      </c>
      <c r="V92">
        <v>16.37</v>
      </c>
      <c r="W92">
        <v>45.22</v>
      </c>
      <c r="X92">
        <v>54.023499999999999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52.029000000000003</v>
      </c>
      <c r="AL92">
        <v>79.376220000000004</v>
      </c>
      <c r="AM92">
        <v>0</v>
      </c>
      <c r="AN92">
        <v>0.57389999999999997</v>
      </c>
      <c r="AO92">
        <v>0</v>
      </c>
      <c r="AP92">
        <v>3.843</v>
      </c>
      <c r="AQ92">
        <v>31.122</v>
      </c>
      <c r="AR92">
        <v>16.559999999999999</v>
      </c>
      <c r="AS92">
        <v>10.7616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1708.1415350000002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296.80380000000002</v>
      </c>
      <c r="L93">
        <v>119</v>
      </c>
      <c r="M93">
        <v>92</v>
      </c>
      <c r="N93">
        <v>118.125</v>
      </c>
      <c r="O93">
        <v>123.66562500000001</v>
      </c>
      <c r="P93">
        <v>136.875</v>
      </c>
      <c r="Q93">
        <v>7</v>
      </c>
      <c r="R93">
        <v>10</v>
      </c>
      <c r="S93">
        <v>7</v>
      </c>
      <c r="T93">
        <v>0</v>
      </c>
      <c r="U93">
        <v>346.5</v>
      </c>
      <c r="V93">
        <v>16.37</v>
      </c>
      <c r="W93">
        <v>45.22</v>
      </c>
      <c r="X93">
        <v>54.023499999999999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52.029000000000003</v>
      </c>
      <c r="AL93">
        <v>79.376220000000004</v>
      </c>
      <c r="AM93">
        <v>0</v>
      </c>
      <c r="AN93">
        <v>0.57389999999999997</v>
      </c>
      <c r="AO93">
        <v>0</v>
      </c>
      <c r="AP93">
        <v>3.843</v>
      </c>
      <c r="AQ93">
        <v>31.122</v>
      </c>
      <c r="AR93">
        <v>16.559999999999999</v>
      </c>
      <c r="AS93">
        <v>10.7616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1705.1415350000002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296.80380000000002</v>
      </c>
      <c r="L94">
        <v>119</v>
      </c>
      <c r="M94">
        <v>92</v>
      </c>
      <c r="N94">
        <v>118.125</v>
      </c>
      <c r="O94">
        <v>123.66562500000001</v>
      </c>
      <c r="P94">
        <v>136.875</v>
      </c>
      <c r="Q94">
        <v>7</v>
      </c>
      <c r="R94">
        <v>10</v>
      </c>
      <c r="S94">
        <v>7</v>
      </c>
      <c r="T94">
        <v>0</v>
      </c>
      <c r="U94">
        <v>346.5</v>
      </c>
      <c r="V94">
        <v>16.37</v>
      </c>
      <c r="W94">
        <v>45.22</v>
      </c>
      <c r="X94">
        <v>54.023499999999999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52.029000000000003</v>
      </c>
      <c r="AL94">
        <v>12.782</v>
      </c>
      <c r="AM94">
        <v>0</v>
      </c>
      <c r="AN94">
        <v>0.57389999999999997</v>
      </c>
      <c r="AO94">
        <v>0</v>
      </c>
      <c r="AP94">
        <v>3.843</v>
      </c>
      <c r="AQ94">
        <v>31.122</v>
      </c>
      <c r="AR94">
        <v>16.559999999999999</v>
      </c>
      <c r="AS94">
        <v>10.7616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1635.547315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296.80380000000002</v>
      </c>
      <c r="L95">
        <v>119</v>
      </c>
      <c r="M95">
        <v>92</v>
      </c>
      <c r="N95">
        <v>118.125</v>
      </c>
      <c r="O95">
        <v>123.66562500000001</v>
      </c>
      <c r="P95">
        <v>136.875</v>
      </c>
      <c r="Q95">
        <v>7</v>
      </c>
      <c r="R95">
        <v>10</v>
      </c>
      <c r="S95">
        <v>7</v>
      </c>
      <c r="T95">
        <v>0</v>
      </c>
      <c r="U95">
        <v>346.5</v>
      </c>
      <c r="V95">
        <v>16.37</v>
      </c>
      <c r="W95">
        <v>45.22</v>
      </c>
      <c r="X95">
        <v>54.023499999999999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52.029000000000003</v>
      </c>
      <c r="AL95">
        <v>2.3239999999999998</v>
      </c>
      <c r="AM95">
        <v>0</v>
      </c>
      <c r="AN95">
        <v>0.57389999999999997</v>
      </c>
      <c r="AO95">
        <v>0</v>
      </c>
      <c r="AP95">
        <v>3.843</v>
      </c>
      <c r="AQ95">
        <v>31.122</v>
      </c>
      <c r="AR95">
        <v>11.04</v>
      </c>
      <c r="AS95">
        <v>10.7616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1618.5693150000002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296.80380000000002</v>
      </c>
      <c r="L96">
        <v>119</v>
      </c>
      <c r="M96">
        <v>92</v>
      </c>
      <c r="N96">
        <v>118.125</v>
      </c>
      <c r="O96">
        <v>123.66562500000001</v>
      </c>
      <c r="P96">
        <v>136.875</v>
      </c>
      <c r="Q96">
        <v>7</v>
      </c>
      <c r="R96">
        <v>10</v>
      </c>
      <c r="S96">
        <v>7</v>
      </c>
      <c r="T96">
        <v>0</v>
      </c>
      <c r="U96">
        <v>346.5</v>
      </c>
      <c r="V96">
        <v>16.37</v>
      </c>
      <c r="W96">
        <v>45.22</v>
      </c>
      <c r="X96">
        <v>54.023499999999999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18.940000000000001</v>
      </c>
      <c r="AI96">
        <v>0</v>
      </c>
      <c r="AJ96">
        <v>0</v>
      </c>
      <c r="AK96">
        <v>52.029000000000003</v>
      </c>
      <c r="AL96">
        <v>2.3239999999999998</v>
      </c>
      <c r="AM96">
        <v>0</v>
      </c>
      <c r="AN96">
        <v>0.57389999999999997</v>
      </c>
      <c r="AO96">
        <v>0</v>
      </c>
      <c r="AP96">
        <v>3.843</v>
      </c>
      <c r="AQ96">
        <v>31.122</v>
      </c>
      <c r="AR96">
        <v>11.04</v>
      </c>
      <c r="AS96">
        <v>10.7616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1616.5693150000002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296.80380000000002</v>
      </c>
      <c r="L97">
        <v>119</v>
      </c>
      <c r="M97">
        <v>92</v>
      </c>
      <c r="N97">
        <v>118.125</v>
      </c>
      <c r="O97">
        <v>123.66562500000001</v>
      </c>
      <c r="P97">
        <v>136.875</v>
      </c>
      <c r="Q97">
        <v>7</v>
      </c>
      <c r="R97">
        <v>10</v>
      </c>
      <c r="S97">
        <v>7</v>
      </c>
      <c r="T97">
        <v>0</v>
      </c>
      <c r="U97">
        <v>357.75</v>
      </c>
      <c r="V97">
        <v>16.37</v>
      </c>
      <c r="W97">
        <v>45.22</v>
      </c>
      <c r="X97">
        <v>54.023499999999999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52.029000000000003</v>
      </c>
      <c r="AL97">
        <v>2.3239999999999998</v>
      </c>
      <c r="AM97">
        <v>0</v>
      </c>
      <c r="AN97">
        <v>0.57389999999999997</v>
      </c>
      <c r="AO97">
        <v>0</v>
      </c>
      <c r="AP97">
        <v>3.843</v>
      </c>
      <c r="AQ97">
        <v>31.122</v>
      </c>
      <c r="AR97">
        <v>11.04</v>
      </c>
      <c r="AS97">
        <v>10.7616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1605.8793150000001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296.80380000000002</v>
      </c>
      <c r="L98">
        <v>119</v>
      </c>
      <c r="M98">
        <v>92</v>
      </c>
      <c r="N98">
        <v>118.125</v>
      </c>
      <c r="O98">
        <v>123.66562500000001</v>
      </c>
      <c r="P98">
        <v>136.875</v>
      </c>
      <c r="Q98">
        <v>7</v>
      </c>
      <c r="R98">
        <v>10</v>
      </c>
      <c r="S98">
        <v>7</v>
      </c>
      <c r="T98">
        <v>0</v>
      </c>
      <c r="U98">
        <v>371.5</v>
      </c>
      <c r="V98">
        <v>16.37</v>
      </c>
      <c r="W98">
        <v>45.22</v>
      </c>
      <c r="X98">
        <v>54.023499999999999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52.029000000000003</v>
      </c>
      <c r="AL98">
        <v>2.3239999999999998</v>
      </c>
      <c r="AM98">
        <v>0</v>
      </c>
      <c r="AN98">
        <v>0.57389999999999997</v>
      </c>
      <c r="AO98">
        <v>0</v>
      </c>
      <c r="AP98">
        <v>3.843</v>
      </c>
      <c r="AQ98">
        <v>31.122</v>
      </c>
      <c r="AR98">
        <v>11.04</v>
      </c>
      <c r="AS98">
        <v>10.7616</v>
      </c>
      <c r="AT98">
        <v>20.000038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1619.6293150000001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6.2042691637500029</v>
      </c>
      <c r="L99">
        <f t="shared" si="2"/>
        <v>3.3495899999999983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0.19562477524999985</v>
      </c>
      <c r="R99">
        <f t="shared" si="2"/>
        <v>0.49033145000000061</v>
      </c>
      <c r="S99">
        <f t="shared" si="2"/>
        <v>0.19450395400000003</v>
      </c>
      <c r="T99">
        <f t="shared" si="2"/>
        <v>0</v>
      </c>
      <c r="U99">
        <f t="shared" si="2"/>
        <v>8.3250531250000002</v>
      </c>
      <c r="V99">
        <f t="shared" si="2"/>
        <v>0.37175014999999972</v>
      </c>
      <c r="W99">
        <f t="shared" si="2"/>
        <v>0.96494469349999812</v>
      </c>
      <c r="X99">
        <f t="shared" si="2"/>
        <v>1.9685260020000028</v>
      </c>
      <c r="Y99">
        <f t="shared" si="2"/>
        <v>0</v>
      </c>
      <c r="Z99">
        <f t="shared" si="2"/>
        <v>6.3047600000000009E-2</v>
      </c>
      <c r="AA99">
        <f t="shared" si="2"/>
        <v>0.13433080999999999</v>
      </c>
      <c r="AB99">
        <f t="shared" si="2"/>
        <v>0.19425808999999991</v>
      </c>
      <c r="AC99">
        <f t="shared" si="2"/>
        <v>4.0826795750000006E-2</v>
      </c>
      <c r="AD99">
        <f t="shared" si="2"/>
        <v>0.15191500000000002</v>
      </c>
      <c r="AE99">
        <f t="shared" si="2"/>
        <v>0.53968240300000003</v>
      </c>
      <c r="AF99">
        <f t="shared" si="2"/>
        <v>0.28832612000000035</v>
      </c>
      <c r="AG99">
        <f t="shared" si="2"/>
        <v>0</v>
      </c>
      <c r="AH99">
        <f t="shared" si="2"/>
        <v>0.87124000000000057</v>
      </c>
      <c r="AI99">
        <f t="shared" si="2"/>
        <v>7.3149126000000009E-2</v>
      </c>
      <c r="AJ99">
        <f t="shared" si="2"/>
        <v>0</v>
      </c>
      <c r="AK99">
        <f t="shared" si="2"/>
        <v>1.248696000000002</v>
      </c>
      <c r="AL99">
        <f t="shared" si="2"/>
        <v>0.32673115999999985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0.12543680100000013</v>
      </c>
      <c r="AQ99">
        <f t="shared" si="2"/>
        <v>0.54368999999999978</v>
      </c>
      <c r="AR99">
        <f t="shared" si="2"/>
        <v>0.38005199999999983</v>
      </c>
      <c r="AS99">
        <f t="shared" si="2"/>
        <v>0.31874513999999987</v>
      </c>
      <c r="AT99">
        <f t="shared" si="2"/>
        <v>0.46849968749999915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2.1425775000000002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41.345517816750004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170.7165</v>
      </c>
      <c r="L3">
        <v>117.669</v>
      </c>
      <c r="M3">
        <v>88.733999999999995</v>
      </c>
      <c r="N3">
        <v>113.931562</v>
      </c>
      <c r="O3">
        <v>119.27549500000001</v>
      </c>
      <c r="P3">
        <v>132.01593800000001</v>
      </c>
      <c r="Q3">
        <v>8.6805000000000003</v>
      </c>
      <c r="R3">
        <v>15.432</v>
      </c>
      <c r="S3">
        <v>9.6449999999999996</v>
      </c>
      <c r="T3">
        <v>0</v>
      </c>
      <c r="U3">
        <v>334.16308099999998</v>
      </c>
      <c r="V3">
        <v>10.710387000000001</v>
      </c>
      <c r="W3">
        <v>33.127198999999997</v>
      </c>
      <c r="X3">
        <v>75.394289999999998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15.893853</v>
      </c>
      <c r="AF3">
        <v>8.5589729999999999</v>
      </c>
      <c r="AG3">
        <v>0</v>
      </c>
      <c r="AH3">
        <v>0</v>
      </c>
      <c r="AI3">
        <v>0</v>
      </c>
      <c r="AJ3">
        <v>0</v>
      </c>
      <c r="AK3">
        <v>50.18197</v>
      </c>
      <c r="AL3">
        <v>2.241498</v>
      </c>
      <c r="AM3">
        <v>0</v>
      </c>
      <c r="AN3">
        <v>0.55352699999999999</v>
      </c>
      <c r="AO3">
        <v>0</v>
      </c>
      <c r="AP3">
        <v>11.499027</v>
      </c>
      <c r="AQ3">
        <v>0</v>
      </c>
      <c r="AR3">
        <v>47.916359999999997</v>
      </c>
      <c r="AS3">
        <v>23.872995</v>
      </c>
      <c r="AT3">
        <v>19.290037000000002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62.69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1472.1931920000002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170.7165</v>
      </c>
      <c r="L4">
        <v>117.669</v>
      </c>
      <c r="M4">
        <v>88.733999999999995</v>
      </c>
      <c r="N4">
        <v>113.931562</v>
      </c>
      <c r="O4">
        <v>119.27549500000001</v>
      </c>
      <c r="P4">
        <v>132.01593800000001</v>
      </c>
      <c r="Q4">
        <v>8.6805000000000003</v>
      </c>
      <c r="R4">
        <v>15.432</v>
      </c>
      <c r="S4">
        <v>9.6449999999999996</v>
      </c>
      <c r="T4">
        <v>0</v>
      </c>
      <c r="U4">
        <v>334.19925000000001</v>
      </c>
      <c r="V4">
        <v>10.710387000000001</v>
      </c>
      <c r="W4">
        <v>33.127198999999997</v>
      </c>
      <c r="X4">
        <v>75.394289999999998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15.893853</v>
      </c>
      <c r="AF4">
        <v>8.5589729999999999</v>
      </c>
      <c r="AG4">
        <v>0</v>
      </c>
      <c r="AH4">
        <v>0</v>
      </c>
      <c r="AI4">
        <v>0</v>
      </c>
      <c r="AJ4">
        <v>0</v>
      </c>
      <c r="AK4">
        <v>50.18197</v>
      </c>
      <c r="AL4">
        <v>2.241498</v>
      </c>
      <c r="AM4">
        <v>0</v>
      </c>
      <c r="AN4">
        <v>0.55352699999999999</v>
      </c>
      <c r="AO4">
        <v>0</v>
      </c>
      <c r="AP4">
        <v>11.499027</v>
      </c>
      <c r="AQ4">
        <v>0</v>
      </c>
      <c r="AR4">
        <v>47.916359999999997</v>
      </c>
      <c r="AS4">
        <v>23.872995</v>
      </c>
      <c r="AT4">
        <v>18.606596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60.76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1469.6159200000004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170.7165</v>
      </c>
      <c r="L5">
        <v>117.669</v>
      </c>
      <c r="M5">
        <v>88.733999999999995</v>
      </c>
      <c r="N5">
        <v>113.931562</v>
      </c>
      <c r="O5">
        <v>119.27549500000001</v>
      </c>
      <c r="P5">
        <v>132.01593800000001</v>
      </c>
      <c r="Q5">
        <v>8.6805000000000003</v>
      </c>
      <c r="R5">
        <v>15.432</v>
      </c>
      <c r="S5">
        <v>9.6449999999999996</v>
      </c>
      <c r="T5">
        <v>0</v>
      </c>
      <c r="U5">
        <v>334.19925000000001</v>
      </c>
      <c r="V5">
        <v>5.7869999999999999</v>
      </c>
      <c r="W5">
        <v>33.127198999999997</v>
      </c>
      <c r="X5">
        <v>75.394289999999998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15.893853</v>
      </c>
      <c r="AF5">
        <v>8.5589729999999999</v>
      </c>
      <c r="AG5">
        <v>0</v>
      </c>
      <c r="AH5">
        <v>0</v>
      </c>
      <c r="AI5">
        <v>0</v>
      </c>
      <c r="AJ5">
        <v>0</v>
      </c>
      <c r="AK5">
        <v>50.18197</v>
      </c>
      <c r="AL5">
        <v>2.241498</v>
      </c>
      <c r="AM5">
        <v>0</v>
      </c>
      <c r="AN5">
        <v>0.55352699999999999</v>
      </c>
      <c r="AO5">
        <v>0</v>
      </c>
      <c r="AP5">
        <v>11.499027</v>
      </c>
      <c r="AQ5">
        <v>0</v>
      </c>
      <c r="AR5">
        <v>6.3888480000000003</v>
      </c>
      <c r="AS5">
        <v>23.872995</v>
      </c>
      <c r="AT5">
        <v>18.684954000000001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60.76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1423.2433790000005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170.7165</v>
      </c>
      <c r="L6">
        <v>117.669</v>
      </c>
      <c r="M6">
        <v>88.733999999999995</v>
      </c>
      <c r="N6">
        <v>113.931562</v>
      </c>
      <c r="O6">
        <v>119.27549500000001</v>
      </c>
      <c r="P6">
        <v>132.01593800000001</v>
      </c>
      <c r="Q6">
        <v>8.6805000000000003</v>
      </c>
      <c r="R6">
        <v>15.432</v>
      </c>
      <c r="S6">
        <v>9.6449999999999996</v>
      </c>
      <c r="T6">
        <v>0</v>
      </c>
      <c r="U6">
        <v>334.19925000000001</v>
      </c>
      <c r="V6">
        <v>5.7869999999999999</v>
      </c>
      <c r="W6">
        <v>33.127198999999997</v>
      </c>
      <c r="X6">
        <v>75.394289999999998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15.893853</v>
      </c>
      <c r="AF6">
        <v>8.5589729999999999</v>
      </c>
      <c r="AG6">
        <v>0</v>
      </c>
      <c r="AH6">
        <v>0</v>
      </c>
      <c r="AI6">
        <v>0</v>
      </c>
      <c r="AJ6">
        <v>0</v>
      </c>
      <c r="AK6">
        <v>50.18197</v>
      </c>
      <c r="AL6">
        <v>2.241498</v>
      </c>
      <c r="AM6">
        <v>0</v>
      </c>
      <c r="AN6">
        <v>0.55352699999999999</v>
      </c>
      <c r="AO6">
        <v>0</v>
      </c>
      <c r="AP6">
        <v>11.499027</v>
      </c>
      <c r="AQ6">
        <v>0</v>
      </c>
      <c r="AR6">
        <v>6.3888480000000003</v>
      </c>
      <c r="AS6">
        <v>23.872995</v>
      </c>
      <c r="AT6">
        <v>19.290037000000002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58.83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1421.9184620000003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170.7165</v>
      </c>
      <c r="L7">
        <v>117.669</v>
      </c>
      <c r="M7">
        <v>88.733999999999995</v>
      </c>
      <c r="N7">
        <v>113.931562</v>
      </c>
      <c r="O7">
        <v>119.27549500000001</v>
      </c>
      <c r="P7">
        <v>132.01593800000001</v>
      </c>
      <c r="Q7">
        <v>8.6805000000000003</v>
      </c>
      <c r="R7">
        <v>15.432</v>
      </c>
      <c r="S7">
        <v>9.6449999999999996</v>
      </c>
      <c r="T7">
        <v>0</v>
      </c>
      <c r="U7">
        <v>334.19925000000001</v>
      </c>
      <c r="V7">
        <v>5.7869999999999999</v>
      </c>
      <c r="W7">
        <v>33.127198999999997</v>
      </c>
      <c r="X7">
        <v>75.394289999999998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15.893853</v>
      </c>
      <c r="AF7">
        <v>8.5589729999999999</v>
      </c>
      <c r="AG7">
        <v>0</v>
      </c>
      <c r="AH7">
        <v>0</v>
      </c>
      <c r="AI7">
        <v>0</v>
      </c>
      <c r="AJ7">
        <v>0</v>
      </c>
      <c r="AK7">
        <v>50.18197</v>
      </c>
      <c r="AL7">
        <v>2.241498</v>
      </c>
      <c r="AM7">
        <v>0</v>
      </c>
      <c r="AN7">
        <v>0.55352699999999999</v>
      </c>
      <c r="AO7">
        <v>0</v>
      </c>
      <c r="AP7">
        <v>4.3243359999999997</v>
      </c>
      <c r="AQ7">
        <v>0</v>
      </c>
      <c r="AR7">
        <v>6.3888480000000003</v>
      </c>
      <c r="AS7">
        <v>23.872995</v>
      </c>
      <c r="AT7">
        <v>17.544271999999999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56.91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1411.0780060000004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170.7165</v>
      </c>
      <c r="L8">
        <v>117.669</v>
      </c>
      <c r="M8">
        <v>88.733999999999995</v>
      </c>
      <c r="N8">
        <v>113.931562</v>
      </c>
      <c r="O8">
        <v>119.27549500000001</v>
      </c>
      <c r="P8">
        <v>132.01593800000001</v>
      </c>
      <c r="Q8">
        <v>8.6805000000000003</v>
      </c>
      <c r="R8">
        <v>15.432</v>
      </c>
      <c r="S8">
        <v>9.6449999999999996</v>
      </c>
      <c r="T8">
        <v>0</v>
      </c>
      <c r="U8">
        <v>334.19925000000001</v>
      </c>
      <c r="V8">
        <v>5.7869999999999999</v>
      </c>
      <c r="W8">
        <v>23.835760000000001</v>
      </c>
      <c r="X8">
        <v>75.394289999999998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15.893853</v>
      </c>
      <c r="AF8">
        <v>8.5589729999999999</v>
      </c>
      <c r="AG8">
        <v>0</v>
      </c>
      <c r="AH8">
        <v>0</v>
      </c>
      <c r="AI8">
        <v>0</v>
      </c>
      <c r="AJ8">
        <v>0</v>
      </c>
      <c r="AK8">
        <v>50.18197</v>
      </c>
      <c r="AL8">
        <v>2.241498</v>
      </c>
      <c r="AM8">
        <v>0</v>
      </c>
      <c r="AN8">
        <v>0.55352699999999999</v>
      </c>
      <c r="AO8">
        <v>0</v>
      </c>
      <c r="AP8">
        <v>4.3243359999999997</v>
      </c>
      <c r="AQ8">
        <v>0</v>
      </c>
      <c r="AR8">
        <v>6.3888480000000003</v>
      </c>
      <c r="AS8">
        <v>23.872995</v>
      </c>
      <c r="AT8">
        <v>17.771681999999998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56.91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1402.0139770000003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180.36150000000001</v>
      </c>
      <c r="L9">
        <v>117.669</v>
      </c>
      <c r="M9">
        <v>88.733999999999995</v>
      </c>
      <c r="N9">
        <v>113.931562</v>
      </c>
      <c r="O9">
        <v>119.27549500000001</v>
      </c>
      <c r="P9">
        <v>132.01593800000001</v>
      </c>
      <c r="Q9">
        <v>8.6805000000000003</v>
      </c>
      <c r="R9">
        <v>15.432</v>
      </c>
      <c r="S9">
        <v>9.6449999999999996</v>
      </c>
      <c r="T9">
        <v>0</v>
      </c>
      <c r="U9">
        <v>334.19925000000001</v>
      </c>
      <c r="V9">
        <v>5.7869999999999999</v>
      </c>
      <c r="W9">
        <v>21.687650999999999</v>
      </c>
      <c r="X9">
        <v>75.394289999999998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15.893853</v>
      </c>
      <c r="AF9">
        <v>8.5589729999999999</v>
      </c>
      <c r="AG9">
        <v>0</v>
      </c>
      <c r="AH9">
        <v>0</v>
      </c>
      <c r="AI9">
        <v>0</v>
      </c>
      <c r="AJ9">
        <v>0</v>
      </c>
      <c r="AK9">
        <v>50.18197</v>
      </c>
      <c r="AL9">
        <v>2.241498</v>
      </c>
      <c r="AM9">
        <v>0</v>
      </c>
      <c r="AN9">
        <v>0.55352699999999999</v>
      </c>
      <c r="AO9">
        <v>0</v>
      </c>
      <c r="AP9">
        <v>4.3243359999999997</v>
      </c>
      <c r="AQ9">
        <v>0</v>
      </c>
      <c r="AR9">
        <v>6.3888480000000003</v>
      </c>
      <c r="AS9">
        <v>11.677009</v>
      </c>
      <c r="AT9">
        <v>15.274304000000001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55.94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1393.8475040000003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180.36150000000001</v>
      </c>
      <c r="L10">
        <v>117.669</v>
      </c>
      <c r="M10">
        <v>88.733999999999995</v>
      </c>
      <c r="N10">
        <v>113.931562</v>
      </c>
      <c r="O10">
        <v>119.27549500000001</v>
      </c>
      <c r="P10">
        <v>132.01593800000001</v>
      </c>
      <c r="Q10">
        <v>8.6805000000000003</v>
      </c>
      <c r="R10">
        <v>15.432</v>
      </c>
      <c r="S10">
        <v>9.6449999999999996</v>
      </c>
      <c r="T10">
        <v>0</v>
      </c>
      <c r="U10">
        <v>334.19925000000001</v>
      </c>
      <c r="V10">
        <v>5.7869999999999999</v>
      </c>
      <c r="W10">
        <v>21.687650999999999</v>
      </c>
      <c r="X10">
        <v>75.394289999999998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15.893853</v>
      </c>
      <c r="AF10">
        <v>8.5589729999999999</v>
      </c>
      <c r="AG10">
        <v>0</v>
      </c>
      <c r="AH10">
        <v>0</v>
      </c>
      <c r="AI10">
        <v>0</v>
      </c>
      <c r="AJ10">
        <v>0</v>
      </c>
      <c r="AK10">
        <v>50.18197</v>
      </c>
      <c r="AL10">
        <v>2.241498</v>
      </c>
      <c r="AM10">
        <v>0</v>
      </c>
      <c r="AN10">
        <v>0.55352699999999999</v>
      </c>
      <c r="AO10">
        <v>0</v>
      </c>
      <c r="AP10">
        <v>4.3243359999999997</v>
      </c>
      <c r="AQ10">
        <v>0</v>
      </c>
      <c r="AR10">
        <v>6.3888480000000003</v>
      </c>
      <c r="AS10">
        <v>11.677009</v>
      </c>
      <c r="AT10">
        <v>14.846208000000001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54.98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1392.4594080000002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190.00649999999999</v>
      </c>
      <c r="L11">
        <v>117.669</v>
      </c>
      <c r="M11">
        <v>88.733999999999995</v>
      </c>
      <c r="N11">
        <v>113.931562</v>
      </c>
      <c r="O11">
        <v>119.27549500000001</v>
      </c>
      <c r="P11">
        <v>132.01593800000001</v>
      </c>
      <c r="Q11">
        <v>8.6805000000000003</v>
      </c>
      <c r="R11">
        <v>15.432</v>
      </c>
      <c r="S11">
        <v>9.6449999999999996</v>
      </c>
      <c r="T11">
        <v>0</v>
      </c>
      <c r="U11">
        <v>334.19925000000001</v>
      </c>
      <c r="V11">
        <v>5.7869999999999999</v>
      </c>
      <c r="W11">
        <v>21.687650999999999</v>
      </c>
      <c r="X11">
        <v>75.394289999999998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15.893853</v>
      </c>
      <c r="AF11">
        <v>8.5589729999999999</v>
      </c>
      <c r="AG11">
        <v>0</v>
      </c>
      <c r="AH11">
        <v>18.26763</v>
      </c>
      <c r="AI11">
        <v>0</v>
      </c>
      <c r="AJ11">
        <v>0</v>
      </c>
      <c r="AK11">
        <v>50.18197</v>
      </c>
      <c r="AL11">
        <v>2.241498</v>
      </c>
      <c r="AM11">
        <v>0</v>
      </c>
      <c r="AN11">
        <v>0.55352699999999999</v>
      </c>
      <c r="AO11">
        <v>0</v>
      </c>
      <c r="AP11">
        <v>11.499027</v>
      </c>
      <c r="AQ11">
        <v>0</v>
      </c>
      <c r="AR11">
        <v>6.3888480000000003</v>
      </c>
      <c r="AS11">
        <v>11.677009</v>
      </c>
      <c r="AT11">
        <v>15.698569000000001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56.91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1430.3290900000004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190.00649999999999</v>
      </c>
      <c r="L12">
        <v>117.669</v>
      </c>
      <c r="M12">
        <v>88.733999999999995</v>
      </c>
      <c r="N12">
        <v>113.931562</v>
      </c>
      <c r="O12">
        <v>119.27549500000001</v>
      </c>
      <c r="P12">
        <v>132.01593800000001</v>
      </c>
      <c r="Q12">
        <v>8.6805000000000003</v>
      </c>
      <c r="R12">
        <v>15.432</v>
      </c>
      <c r="S12">
        <v>9.6449999999999996</v>
      </c>
      <c r="T12">
        <v>0</v>
      </c>
      <c r="U12">
        <v>334.19925000000001</v>
      </c>
      <c r="V12">
        <v>5.7869999999999999</v>
      </c>
      <c r="W12">
        <v>21.687650999999999</v>
      </c>
      <c r="X12">
        <v>75.394289999999998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15.893853</v>
      </c>
      <c r="AF12">
        <v>8.5589729999999999</v>
      </c>
      <c r="AG12">
        <v>0</v>
      </c>
      <c r="AH12">
        <v>18.26763</v>
      </c>
      <c r="AI12">
        <v>0</v>
      </c>
      <c r="AJ12">
        <v>0</v>
      </c>
      <c r="AK12">
        <v>50.18197</v>
      </c>
      <c r="AL12">
        <v>2.241498</v>
      </c>
      <c r="AM12">
        <v>0</v>
      </c>
      <c r="AN12">
        <v>0.55352699999999999</v>
      </c>
      <c r="AO12">
        <v>0</v>
      </c>
      <c r="AP12">
        <v>11.499027</v>
      </c>
      <c r="AQ12">
        <v>0</v>
      </c>
      <c r="AR12">
        <v>6.3888480000000003</v>
      </c>
      <c r="AS12">
        <v>11.677009</v>
      </c>
      <c r="AT12">
        <v>16.587233000000001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54.98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1429.2877540000004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190.00649999999999</v>
      </c>
      <c r="L13">
        <v>116.7045</v>
      </c>
      <c r="M13">
        <v>88.733999999999995</v>
      </c>
      <c r="N13">
        <v>113.931562</v>
      </c>
      <c r="O13">
        <v>119.27549500000001</v>
      </c>
      <c r="P13">
        <v>132.01593800000001</v>
      </c>
      <c r="Q13">
        <v>8.6805000000000003</v>
      </c>
      <c r="R13">
        <v>12.538500000000001</v>
      </c>
      <c r="S13">
        <v>9.6449999999999996</v>
      </c>
      <c r="T13">
        <v>0</v>
      </c>
      <c r="U13">
        <v>334.19925000000001</v>
      </c>
      <c r="V13">
        <v>4.8224999999999998</v>
      </c>
      <c r="W13">
        <v>21.687650999999999</v>
      </c>
      <c r="X13">
        <v>75.394289999999998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15.893853</v>
      </c>
      <c r="AF13">
        <v>8.5589729999999999</v>
      </c>
      <c r="AG13">
        <v>0</v>
      </c>
      <c r="AH13">
        <v>18.26763</v>
      </c>
      <c r="AI13">
        <v>0</v>
      </c>
      <c r="AJ13">
        <v>0</v>
      </c>
      <c r="AK13">
        <v>50.18197</v>
      </c>
      <c r="AL13">
        <v>2.241498</v>
      </c>
      <c r="AM13">
        <v>0</v>
      </c>
      <c r="AN13">
        <v>0.55352699999999999</v>
      </c>
      <c r="AO13">
        <v>0</v>
      </c>
      <c r="AP13">
        <v>4.3243359999999997</v>
      </c>
      <c r="AQ13">
        <v>0</v>
      </c>
      <c r="AR13">
        <v>6.3888480000000003</v>
      </c>
      <c r="AS13">
        <v>11.677009</v>
      </c>
      <c r="AT13">
        <v>17.106697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54.01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1416.840027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190.00649999999999</v>
      </c>
      <c r="L14">
        <v>116.7045</v>
      </c>
      <c r="M14">
        <v>88.733999999999995</v>
      </c>
      <c r="N14">
        <v>113.931562</v>
      </c>
      <c r="O14">
        <v>119.27549500000001</v>
      </c>
      <c r="P14">
        <v>132.01593800000001</v>
      </c>
      <c r="Q14">
        <v>8.6805000000000003</v>
      </c>
      <c r="R14">
        <v>12.538500000000001</v>
      </c>
      <c r="S14">
        <v>9.6449999999999996</v>
      </c>
      <c r="T14">
        <v>0</v>
      </c>
      <c r="U14">
        <v>334.19925000000001</v>
      </c>
      <c r="V14">
        <v>4.8224999999999998</v>
      </c>
      <c r="W14">
        <v>21.687650999999999</v>
      </c>
      <c r="X14">
        <v>75.394289999999998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15.893853</v>
      </c>
      <c r="AF14">
        <v>8.5589729999999999</v>
      </c>
      <c r="AG14">
        <v>0</v>
      </c>
      <c r="AH14">
        <v>18.26763</v>
      </c>
      <c r="AI14">
        <v>0</v>
      </c>
      <c r="AJ14">
        <v>0</v>
      </c>
      <c r="AK14">
        <v>50.18197</v>
      </c>
      <c r="AL14">
        <v>2.241498</v>
      </c>
      <c r="AM14">
        <v>0</v>
      </c>
      <c r="AN14">
        <v>0.55352699999999999</v>
      </c>
      <c r="AO14">
        <v>0</v>
      </c>
      <c r="AP14">
        <v>4.3243359999999997</v>
      </c>
      <c r="AQ14">
        <v>0</v>
      </c>
      <c r="AR14">
        <v>6.3888480000000003</v>
      </c>
      <c r="AS14">
        <v>11.677009</v>
      </c>
      <c r="AT14">
        <v>16.257867000000001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54.01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1415.9911970000001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190.00649999999999</v>
      </c>
      <c r="L15">
        <v>116.7045</v>
      </c>
      <c r="M15">
        <v>88.733999999999995</v>
      </c>
      <c r="N15">
        <v>113.931562</v>
      </c>
      <c r="O15">
        <v>119.27549500000001</v>
      </c>
      <c r="P15">
        <v>132.01593800000001</v>
      </c>
      <c r="Q15">
        <v>8.6805000000000003</v>
      </c>
      <c r="R15">
        <v>12.538500000000001</v>
      </c>
      <c r="S15">
        <v>9.6449999999999996</v>
      </c>
      <c r="T15">
        <v>0</v>
      </c>
      <c r="U15">
        <v>334.19925000000001</v>
      </c>
      <c r="V15">
        <v>4.8224999999999998</v>
      </c>
      <c r="W15">
        <v>21.687650999999999</v>
      </c>
      <c r="X15">
        <v>75.394289999999998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15.893853</v>
      </c>
      <c r="AF15">
        <v>8.5589729999999999</v>
      </c>
      <c r="AG15">
        <v>0</v>
      </c>
      <c r="AH15">
        <v>18.26763</v>
      </c>
      <c r="AI15">
        <v>0</v>
      </c>
      <c r="AJ15">
        <v>0</v>
      </c>
      <c r="AK15">
        <v>50.18197</v>
      </c>
      <c r="AL15">
        <v>2.241498</v>
      </c>
      <c r="AM15">
        <v>0</v>
      </c>
      <c r="AN15">
        <v>0.55352699999999999</v>
      </c>
      <c r="AO15">
        <v>0</v>
      </c>
      <c r="AP15">
        <v>4.3243359999999997</v>
      </c>
      <c r="AQ15">
        <v>0</v>
      </c>
      <c r="AR15">
        <v>6.3888480000000003</v>
      </c>
      <c r="AS15">
        <v>11.677009</v>
      </c>
      <c r="AT15">
        <v>15.799011999999999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53.05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1414.5723419999999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190.00649999999999</v>
      </c>
      <c r="L16">
        <v>116.7045</v>
      </c>
      <c r="M16">
        <v>88.733999999999995</v>
      </c>
      <c r="N16">
        <v>113.931562</v>
      </c>
      <c r="O16">
        <v>119.27549500000001</v>
      </c>
      <c r="P16">
        <v>132.01593800000001</v>
      </c>
      <c r="Q16">
        <v>8.6805000000000003</v>
      </c>
      <c r="R16">
        <v>12.538500000000001</v>
      </c>
      <c r="S16">
        <v>9.6449999999999996</v>
      </c>
      <c r="T16">
        <v>0</v>
      </c>
      <c r="U16">
        <v>334.19925000000001</v>
      </c>
      <c r="V16">
        <v>4.8224999999999998</v>
      </c>
      <c r="W16">
        <v>21.687650999999999</v>
      </c>
      <c r="X16">
        <v>75.394289999999998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15.893853</v>
      </c>
      <c r="AF16">
        <v>8.5589729999999999</v>
      </c>
      <c r="AG16">
        <v>0</v>
      </c>
      <c r="AH16">
        <v>18.26763</v>
      </c>
      <c r="AI16">
        <v>0</v>
      </c>
      <c r="AJ16">
        <v>0</v>
      </c>
      <c r="AK16">
        <v>50.18197</v>
      </c>
      <c r="AL16">
        <v>2.241498</v>
      </c>
      <c r="AM16">
        <v>0</v>
      </c>
      <c r="AN16">
        <v>0.55352699999999999</v>
      </c>
      <c r="AO16">
        <v>0</v>
      </c>
      <c r="AP16">
        <v>4.3243359999999997</v>
      </c>
      <c r="AQ16">
        <v>0</v>
      </c>
      <c r="AR16">
        <v>47.916359999999997</v>
      </c>
      <c r="AS16">
        <v>11.677009</v>
      </c>
      <c r="AT16">
        <v>15.27975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54.01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1456.5405919999998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188.4633</v>
      </c>
      <c r="L17">
        <v>116.289765</v>
      </c>
      <c r="M17">
        <v>88.733999999999995</v>
      </c>
      <c r="N17">
        <v>113.931562</v>
      </c>
      <c r="O17">
        <v>119.27549500000001</v>
      </c>
      <c r="P17">
        <v>132.01593800000001</v>
      </c>
      <c r="Q17">
        <v>8.6805000000000003</v>
      </c>
      <c r="R17">
        <v>12.538500000000001</v>
      </c>
      <c r="S17">
        <v>9.6449999999999996</v>
      </c>
      <c r="T17">
        <v>0</v>
      </c>
      <c r="U17">
        <v>334.19925000000001</v>
      </c>
      <c r="V17">
        <v>4.8224999999999998</v>
      </c>
      <c r="W17">
        <v>21.687650999999999</v>
      </c>
      <c r="X17">
        <v>75.394289999999998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15.893853</v>
      </c>
      <c r="AF17">
        <v>8.5589729999999999</v>
      </c>
      <c r="AG17">
        <v>0</v>
      </c>
      <c r="AH17">
        <v>18.26763</v>
      </c>
      <c r="AI17">
        <v>0</v>
      </c>
      <c r="AJ17">
        <v>0</v>
      </c>
      <c r="AK17">
        <v>50.18197</v>
      </c>
      <c r="AL17">
        <v>2.241498</v>
      </c>
      <c r="AM17">
        <v>0</v>
      </c>
      <c r="AN17">
        <v>0.55352699999999999</v>
      </c>
      <c r="AO17">
        <v>0</v>
      </c>
      <c r="AP17">
        <v>4.3243359999999997</v>
      </c>
      <c r="AQ17">
        <v>0</v>
      </c>
      <c r="AR17">
        <v>47.916359999999997</v>
      </c>
      <c r="AS17">
        <v>11.677009</v>
      </c>
      <c r="AT17">
        <v>16.139168999999999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53.05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1454.482076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188.4633</v>
      </c>
      <c r="L18">
        <v>116.289765</v>
      </c>
      <c r="M18">
        <v>88.733999999999995</v>
      </c>
      <c r="N18">
        <v>113.931562</v>
      </c>
      <c r="O18">
        <v>119.27549500000001</v>
      </c>
      <c r="P18">
        <v>132.01593800000001</v>
      </c>
      <c r="Q18">
        <v>8.6805000000000003</v>
      </c>
      <c r="R18">
        <v>12.538500000000001</v>
      </c>
      <c r="S18">
        <v>9.6449999999999996</v>
      </c>
      <c r="T18">
        <v>0</v>
      </c>
      <c r="U18">
        <v>334.19925000000001</v>
      </c>
      <c r="V18">
        <v>4.8224999999999998</v>
      </c>
      <c r="W18">
        <v>21.687650999999999</v>
      </c>
      <c r="X18">
        <v>75.394289999999998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15.893853</v>
      </c>
      <c r="AF18">
        <v>8.5589729999999999</v>
      </c>
      <c r="AG18">
        <v>0</v>
      </c>
      <c r="AH18">
        <v>18.26763</v>
      </c>
      <c r="AI18">
        <v>0</v>
      </c>
      <c r="AJ18">
        <v>0</v>
      </c>
      <c r="AK18">
        <v>50.18197</v>
      </c>
      <c r="AL18">
        <v>2.241498</v>
      </c>
      <c r="AM18">
        <v>0</v>
      </c>
      <c r="AN18">
        <v>0.55352699999999999</v>
      </c>
      <c r="AO18">
        <v>0</v>
      </c>
      <c r="AP18">
        <v>4.3243359999999997</v>
      </c>
      <c r="AQ18">
        <v>0</v>
      </c>
      <c r="AR18">
        <v>6.3888480000000003</v>
      </c>
      <c r="AS18">
        <v>11.677009</v>
      </c>
      <c r="AT18">
        <v>15.771682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53.05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1412.5870770000001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188.4633</v>
      </c>
      <c r="L19">
        <v>116.289765</v>
      </c>
      <c r="M19">
        <v>88.733999999999995</v>
      </c>
      <c r="N19">
        <v>113.931562</v>
      </c>
      <c r="O19">
        <v>119.27549500000001</v>
      </c>
      <c r="P19">
        <v>132.01593800000001</v>
      </c>
      <c r="Q19">
        <v>8.6805000000000003</v>
      </c>
      <c r="R19">
        <v>12.538500000000001</v>
      </c>
      <c r="S19">
        <v>9.6449999999999996</v>
      </c>
      <c r="T19">
        <v>0</v>
      </c>
      <c r="U19">
        <v>334.19925000000001</v>
      </c>
      <c r="V19">
        <v>10.710387000000001</v>
      </c>
      <c r="W19">
        <v>33.127198999999997</v>
      </c>
      <c r="X19">
        <v>75.394289999999998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15.893853</v>
      </c>
      <c r="AF19">
        <v>8.5589729999999999</v>
      </c>
      <c r="AG19">
        <v>0</v>
      </c>
      <c r="AH19">
        <v>18.26763</v>
      </c>
      <c r="AI19">
        <v>0</v>
      </c>
      <c r="AJ19">
        <v>0</v>
      </c>
      <c r="AK19">
        <v>50.18197</v>
      </c>
      <c r="AL19">
        <v>2.241498</v>
      </c>
      <c r="AM19">
        <v>0</v>
      </c>
      <c r="AN19">
        <v>0.55352699999999999</v>
      </c>
      <c r="AO19">
        <v>0</v>
      </c>
      <c r="AP19">
        <v>4.3243359999999997</v>
      </c>
      <c r="AQ19">
        <v>0</v>
      </c>
      <c r="AR19">
        <v>6.3888480000000003</v>
      </c>
      <c r="AS19">
        <v>11.677009</v>
      </c>
      <c r="AT19">
        <v>17.486889999999999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54.01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1432.5897200000002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188.4633</v>
      </c>
      <c r="L20">
        <v>116.289765</v>
      </c>
      <c r="M20">
        <v>88.733999999999995</v>
      </c>
      <c r="N20">
        <v>113.931562</v>
      </c>
      <c r="O20">
        <v>119.27549500000001</v>
      </c>
      <c r="P20">
        <v>132.01593800000001</v>
      </c>
      <c r="Q20">
        <v>8.6805000000000003</v>
      </c>
      <c r="R20">
        <v>12.538500000000001</v>
      </c>
      <c r="S20">
        <v>9.6449999999999996</v>
      </c>
      <c r="T20">
        <v>0</v>
      </c>
      <c r="U20">
        <v>334.19925000000001</v>
      </c>
      <c r="V20">
        <v>10.710387000000001</v>
      </c>
      <c r="W20">
        <v>33.127198999999997</v>
      </c>
      <c r="X20">
        <v>75.394289999999998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15.893853</v>
      </c>
      <c r="AF20">
        <v>8.5589729999999999</v>
      </c>
      <c r="AG20">
        <v>0</v>
      </c>
      <c r="AH20">
        <v>18.26763</v>
      </c>
      <c r="AI20">
        <v>0</v>
      </c>
      <c r="AJ20">
        <v>0</v>
      </c>
      <c r="AK20">
        <v>50.18197</v>
      </c>
      <c r="AL20">
        <v>12.328239</v>
      </c>
      <c r="AM20">
        <v>0</v>
      </c>
      <c r="AN20">
        <v>0.55352699999999999</v>
      </c>
      <c r="AO20">
        <v>0</v>
      </c>
      <c r="AP20">
        <v>4.3243359999999997</v>
      </c>
      <c r="AQ20">
        <v>0</v>
      </c>
      <c r="AR20">
        <v>6.3888480000000003</v>
      </c>
      <c r="AS20">
        <v>11.677009</v>
      </c>
      <c r="AT20">
        <v>19.290037000000002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54.01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1444.4796080000001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188.4633</v>
      </c>
      <c r="L21">
        <v>116.289765</v>
      </c>
      <c r="M21">
        <v>88.733999999999995</v>
      </c>
      <c r="N21">
        <v>113.931562</v>
      </c>
      <c r="O21">
        <v>119.27549500000001</v>
      </c>
      <c r="P21">
        <v>132.01593800000001</v>
      </c>
      <c r="Q21">
        <v>8.6805000000000003</v>
      </c>
      <c r="R21">
        <v>12.538500000000001</v>
      </c>
      <c r="S21">
        <v>9.6449999999999996</v>
      </c>
      <c r="T21">
        <v>0</v>
      </c>
      <c r="U21">
        <v>334.19925000000001</v>
      </c>
      <c r="V21">
        <v>10.710387000000001</v>
      </c>
      <c r="W21">
        <v>33.127198999999997</v>
      </c>
      <c r="X21">
        <v>75.394289999999998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15.893853</v>
      </c>
      <c r="AF21">
        <v>8.5589729999999999</v>
      </c>
      <c r="AG21">
        <v>0</v>
      </c>
      <c r="AH21">
        <v>18.26763</v>
      </c>
      <c r="AI21">
        <v>0</v>
      </c>
      <c r="AJ21">
        <v>0</v>
      </c>
      <c r="AK21">
        <v>50.18197</v>
      </c>
      <c r="AL21">
        <v>76.558363999999997</v>
      </c>
      <c r="AM21">
        <v>0</v>
      </c>
      <c r="AN21">
        <v>0.55352699999999999</v>
      </c>
      <c r="AO21">
        <v>0</v>
      </c>
      <c r="AP21">
        <v>4.3243359999999997</v>
      </c>
      <c r="AQ21">
        <v>0</v>
      </c>
      <c r="AR21">
        <v>6.3888480000000003</v>
      </c>
      <c r="AS21">
        <v>10.379562999999999</v>
      </c>
      <c r="AT21">
        <v>19.290037000000002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54.98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1508.3822870000001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188.4633</v>
      </c>
      <c r="L22">
        <v>116.289765</v>
      </c>
      <c r="M22">
        <v>88.733999999999995</v>
      </c>
      <c r="N22">
        <v>113.931562</v>
      </c>
      <c r="O22">
        <v>119.27549500000001</v>
      </c>
      <c r="P22">
        <v>132.01593800000001</v>
      </c>
      <c r="Q22">
        <v>8.6805000000000003</v>
      </c>
      <c r="R22">
        <v>12.538500000000001</v>
      </c>
      <c r="S22">
        <v>9.6449999999999996</v>
      </c>
      <c r="T22">
        <v>0</v>
      </c>
      <c r="U22">
        <v>334.19925000000001</v>
      </c>
      <c r="V22">
        <v>10.710387000000001</v>
      </c>
      <c r="W22">
        <v>33.127198999999997</v>
      </c>
      <c r="X22">
        <v>75.394289999999998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15.893853</v>
      </c>
      <c r="AF22">
        <v>8.5589729999999999</v>
      </c>
      <c r="AG22">
        <v>0</v>
      </c>
      <c r="AH22">
        <v>18.26763</v>
      </c>
      <c r="AI22">
        <v>0</v>
      </c>
      <c r="AJ22">
        <v>0</v>
      </c>
      <c r="AK22">
        <v>50.18197</v>
      </c>
      <c r="AL22">
        <v>76.558363999999997</v>
      </c>
      <c r="AM22">
        <v>0</v>
      </c>
      <c r="AN22">
        <v>0.55352699999999999</v>
      </c>
      <c r="AO22">
        <v>0</v>
      </c>
      <c r="AP22">
        <v>4.3243359999999997</v>
      </c>
      <c r="AQ22">
        <v>0</v>
      </c>
      <c r="AR22">
        <v>6.3888480000000003</v>
      </c>
      <c r="AS22">
        <v>10.379562999999999</v>
      </c>
      <c r="AT22">
        <v>19.290037000000002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54.98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1508.3822870000001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222.70304999999999</v>
      </c>
      <c r="L23">
        <v>116.289765</v>
      </c>
      <c r="M23">
        <v>88.733999999999995</v>
      </c>
      <c r="N23">
        <v>113.931562</v>
      </c>
      <c r="O23">
        <v>119.27549500000001</v>
      </c>
      <c r="P23">
        <v>132.01593800000001</v>
      </c>
      <c r="Q23">
        <v>8.6805000000000003</v>
      </c>
      <c r="R23">
        <v>12.538500000000001</v>
      </c>
      <c r="S23">
        <v>9.6449999999999996</v>
      </c>
      <c r="T23">
        <v>0</v>
      </c>
      <c r="U23">
        <v>334.19925000000001</v>
      </c>
      <c r="V23">
        <v>10.710387000000001</v>
      </c>
      <c r="W23">
        <v>33.127198999999997</v>
      </c>
      <c r="X23">
        <v>75.394289999999998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15.893853</v>
      </c>
      <c r="AF23">
        <v>8.5589729999999999</v>
      </c>
      <c r="AG23">
        <v>0</v>
      </c>
      <c r="AH23">
        <v>18.26763</v>
      </c>
      <c r="AI23">
        <v>0</v>
      </c>
      <c r="AJ23">
        <v>0</v>
      </c>
      <c r="AK23">
        <v>50.18197</v>
      </c>
      <c r="AL23">
        <v>76.558363999999997</v>
      </c>
      <c r="AM23">
        <v>0</v>
      </c>
      <c r="AN23">
        <v>0.55352699999999999</v>
      </c>
      <c r="AO23">
        <v>0</v>
      </c>
      <c r="AP23">
        <v>4.3243359999999997</v>
      </c>
      <c r="AQ23">
        <v>0</v>
      </c>
      <c r="AR23">
        <v>6.3888480000000003</v>
      </c>
      <c r="AS23">
        <v>10.379562999999999</v>
      </c>
      <c r="AT23">
        <v>19.290037000000002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57.87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1545.512037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246.33330000000001</v>
      </c>
      <c r="L24">
        <v>116.289765</v>
      </c>
      <c r="M24">
        <v>88.733999999999995</v>
      </c>
      <c r="N24">
        <v>113.931562</v>
      </c>
      <c r="O24">
        <v>119.27549500000001</v>
      </c>
      <c r="P24">
        <v>132.01593800000001</v>
      </c>
      <c r="Q24">
        <v>8.6805000000000003</v>
      </c>
      <c r="R24">
        <v>12.538500000000001</v>
      </c>
      <c r="S24">
        <v>9.6449999999999996</v>
      </c>
      <c r="T24">
        <v>0</v>
      </c>
      <c r="U24">
        <v>334.19925000000001</v>
      </c>
      <c r="V24">
        <v>10.710387000000001</v>
      </c>
      <c r="W24">
        <v>33.127198999999997</v>
      </c>
      <c r="X24">
        <v>75.394289999999998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15.893853</v>
      </c>
      <c r="AF24">
        <v>8.5589729999999999</v>
      </c>
      <c r="AG24">
        <v>0</v>
      </c>
      <c r="AH24">
        <v>36.535260000000001</v>
      </c>
      <c r="AI24">
        <v>0</v>
      </c>
      <c r="AJ24">
        <v>0</v>
      </c>
      <c r="AK24">
        <v>50.18197</v>
      </c>
      <c r="AL24">
        <v>76.558363999999997</v>
      </c>
      <c r="AM24">
        <v>0</v>
      </c>
      <c r="AN24">
        <v>0.55352699999999999</v>
      </c>
      <c r="AO24">
        <v>0</v>
      </c>
      <c r="AP24">
        <v>4.3243359999999997</v>
      </c>
      <c r="AQ24">
        <v>15.008584000000001</v>
      </c>
      <c r="AR24">
        <v>6.3888480000000003</v>
      </c>
      <c r="AS24">
        <v>10.379562999999999</v>
      </c>
      <c r="AT24">
        <v>19.290037000000002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59.8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1604.3485009999999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246.33330000000001</v>
      </c>
      <c r="L25">
        <v>116.289765</v>
      </c>
      <c r="M25">
        <v>88.733999999999995</v>
      </c>
      <c r="N25">
        <v>113.931562</v>
      </c>
      <c r="O25">
        <v>119.27549500000001</v>
      </c>
      <c r="P25">
        <v>132.01593800000001</v>
      </c>
      <c r="Q25">
        <v>7.7160000000000002</v>
      </c>
      <c r="R25">
        <v>12.538500000000001</v>
      </c>
      <c r="S25">
        <v>8.6805000000000003</v>
      </c>
      <c r="T25">
        <v>0</v>
      </c>
      <c r="U25">
        <v>334.19925000000001</v>
      </c>
      <c r="V25">
        <v>10.710387000000001</v>
      </c>
      <c r="W25">
        <v>43.614690000000003</v>
      </c>
      <c r="X25">
        <v>92.145636999999994</v>
      </c>
      <c r="Y25">
        <v>0</v>
      </c>
      <c r="Z25">
        <v>0</v>
      </c>
      <c r="AA25">
        <v>0</v>
      </c>
      <c r="AB25">
        <v>12.702503999999999</v>
      </c>
      <c r="AC25">
        <v>0</v>
      </c>
      <c r="AD25">
        <v>8.7913209999999999</v>
      </c>
      <c r="AE25">
        <v>15.893853</v>
      </c>
      <c r="AF25">
        <v>8.5589729999999999</v>
      </c>
      <c r="AG25">
        <v>0</v>
      </c>
      <c r="AH25">
        <v>54.802889999999998</v>
      </c>
      <c r="AI25">
        <v>0</v>
      </c>
      <c r="AJ25">
        <v>0</v>
      </c>
      <c r="AK25">
        <v>50.18197</v>
      </c>
      <c r="AL25">
        <v>12.328239</v>
      </c>
      <c r="AM25">
        <v>0</v>
      </c>
      <c r="AN25">
        <v>0.55352699999999999</v>
      </c>
      <c r="AO25">
        <v>0</v>
      </c>
      <c r="AP25">
        <v>4.3243359999999997</v>
      </c>
      <c r="AQ25">
        <v>15.008584000000001</v>
      </c>
      <c r="AR25">
        <v>6.3888480000000003</v>
      </c>
      <c r="AS25">
        <v>10.379562999999999</v>
      </c>
      <c r="AT25">
        <v>19.290037000000002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61.73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1607.1196690000002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246.33330000000001</v>
      </c>
      <c r="L26">
        <v>116.289765</v>
      </c>
      <c r="M26">
        <v>88.733999999999995</v>
      </c>
      <c r="N26">
        <v>113.931562</v>
      </c>
      <c r="O26">
        <v>119.27549500000001</v>
      </c>
      <c r="P26">
        <v>132.01593800000001</v>
      </c>
      <c r="Q26">
        <v>7.7160000000000002</v>
      </c>
      <c r="R26">
        <v>18.100867999999998</v>
      </c>
      <c r="S26">
        <v>8.6805000000000003</v>
      </c>
      <c r="T26">
        <v>0</v>
      </c>
      <c r="U26">
        <v>334.19925000000001</v>
      </c>
      <c r="V26">
        <v>15.788864999999999</v>
      </c>
      <c r="W26">
        <v>43.614690000000003</v>
      </c>
      <c r="X26">
        <v>94.848929999999996</v>
      </c>
      <c r="Y26">
        <v>0</v>
      </c>
      <c r="Z26">
        <v>0</v>
      </c>
      <c r="AA26">
        <v>6.7813999999999997</v>
      </c>
      <c r="AB26">
        <v>12.702503999999999</v>
      </c>
      <c r="AC26">
        <v>0</v>
      </c>
      <c r="AD26">
        <v>8.7913209999999999</v>
      </c>
      <c r="AE26">
        <v>31.787706</v>
      </c>
      <c r="AF26">
        <v>17.117946</v>
      </c>
      <c r="AG26">
        <v>0</v>
      </c>
      <c r="AH26">
        <v>73.070520000000002</v>
      </c>
      <c r="AI26">
        <v>3.6834259999999999</v>
      </c>
      <c r="AJ26">
        <v>0</v>
      </c>
      <c r="AK26">
        <v>50.18197</v>
      </c>
      <c r="AL26">
        <v>2.241498</v>
      </c>
      <c r="AM26">
        <v>5.0141460000000002</v>
      </c>
      <c r="AN26">
        <v>0.55352699999999999</v>
      </c>
      <c r="AO26">
        <v>0</v>
      </c>
      <c r="AP26">
        <v>4.3243359999999997</v>
      </c>
      <c r="AQ26">
        <v>30.017168999999999</v>
      </c>
      <c r="AR26">
        <v>6.3888480000000003</v>
      </c>
      <c r="AS26">
        <v>10.379562999999999</v>
      </c>
      <c r="AT26">
        <v>19.290037000000002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64.62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1686.4750800000006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246.33330000000001</v>
      </c>
      <c r="L27">
        <v>116.289765</v>
      </c>
      <c r="M27">
        <v>88.733999999999995</v>
      </c>
      <c r="N27">
        <v>113.931562</v>
      </c>
      <c r="O27">
        <v>119.27549500000001</v>
      </c>
      <c r="P27">
        <v>132.01593800000001</v>
      </c>
      <c r="Q27">
        <v>7.7160000000000002</v>
      </c>
      <c r="R27">
        <v>18.100867999999998</v>
      </c>
      <c r="S27">
        <v>8.6805000000000003</v>
      </c>
      <c r="T27">
        <v>0</v>
      </c>
      <c r="U27">
        <v>334.19925000000001</v>
      </c>
      <c r="V27">
        <v>15.788864999999999</v>
      </c>
      <c r="W27">
        <v>43.614690000000003</v>
      </c>
      <c r="X27">
        <v>94.848929999999996</v>
      </c>
      <c r="Y27">
        <v>0</v>
      </c>
      <c r="Z27">
        <v>2.1219000000000001</v>
      </c>
      <c r="AA27">
        <v>13.562799</v>
      </c>
      <c r="AB27">
        <v>25.405007000000001</v>
      </c>
      <c r="AC27">
        <v>0</v>
      </c>
      <c r="AD27">
        <v>17.582642</v>
      </c>
      <c r="AE27">
        <v>47.681558000000003</v>
      </c>
      <c r="AF27">
        <v>18.068943000000001</v>
      </c>
      <c r="AG27">
        <v>0</v>
      </c>
      <c r="AH27">
        <v>100.471965</v>
      </c>
      <c r="AI27">
        <v>15.769971999999999</v>
      </c>
      <c r="AJ27">
        <v>0</v>
      </c>
      <c r="AK27">
        <v>50.18197</v>
      </c>
      <c r="AL27">
        <v>2.241498</v>
      </c>
      <c r="AM27">
        <v>10.182574000000001</v>
      </c>
      <c r="AN27">
        <v>0.55352699999999999</v>
      </c>
      <c r="AO27">
        <v>0</v>
      </c>
      <c r="AP27">
        <v>4.3243359999999997</v>
      </c>
      <c r="AQ27">
        <v>45.025753999999999</v>
      </c>
      <c r="AR27">
        <v>6.3888480000000003</v>
      </c>
      <c r="AS27">
        <v>10.379562999999999</v>
      </c>
      <c r="AT27">
        <v>19.290037000000002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70.41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1799.1720560000006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217.39830000000001</v>
      </c>
      <c r="L28">
        <v>116.289765</v>
      </c>
      <c r="M28">
        <v>88.733999999999995</v>
      </c>
      <c r="N28">
        <v>113.931562</v>
      </c>
      <c r="O28">
        <v>119.27549500000001</v>
      </c>
      <c r="P28">
        <v>132.01593800000001</v>
      </c>
      <c r="Q28">
        <v>7.7160000000000002</v>
      </c>
      <c r="R28">
        <v>18.100867999999998</v>
      </c>
      <c r="S28">
        <v>8.6805000000000003</v>
      </c>
      <c r="T28">
        <v>0</v>
      </c>
      <c r="U28">
        <v>334.19925000000001</v>
      </c>
      <c r="V28">
        <v>15.788864999999999</v>
      </c>
      <c r="W28">
        <v>43.614690000000003</v>
      </c>
      <c r="X28">
        <v>94.848929999999996</v>
      </c>
      <c r="Y28">
        <v>0</v>
      </c>
      <c r="Z28">
        <v>12.578623</v>
      </c>
      <c r="AA28">
        <v>25.144514999999998</v>
      </c>
      <c r="AB28">
        <v>38.107511000000002</v>
      </c>
      <c r="AC28">
        <v>9.3342770000000002</v>
      </c>
      <c r="AD28">
        <v>26.435120000000001</v>
      </c>
      <c r="AE28">
        <v>47.681558000000003</v>
      </c>
      <c r="AF28">
        <v>28.187550999999999</v>
      </c>
      <c r="AG28">
        <v>0</v>
      </c>
      <c r="AH28">
        <v>127.87341000000001</v>
      </c>
      <c r="AI28">
        <v>15.769971999999999</v>
      </c>
      <c r="AJ28">
        <v>0</v>
      </c>
      <c r="AK28">
        <v>50.18197</v>
      </c>
      <c r="AL28">
        <v>2.241498</v>
      </c>
      <c r="AM28">
        <v>15.243004000000001</v>
      </c>
      <c r="AN28">
        <v>0.55352699999999999</v>
      </c>
      <c r="AO28">
        <v>0</v>
      </c>
      <c r="AP28">
        <v>4.3243359999999997</v>
      </c>
      <c r="AQ28">
        <v>60.034337999999998</v>
      </c>
      <c r="AR28">
        <v>6.3888480000000003</v>
      </c>
      <c r="AS28">
        <v>10.379562999999999</v>
      </c>
      <c r="AT28">
        <v>19.290037000000002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78.12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1888.4638210000003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217.39830000000001</v>
      </c>
      <c r="L29">
        <v>116.289765</v>
      </c>
      <c r="M29">
        <v>88.733999999999995</v>
      </c>
      <c r="N29">
        <v>113.931562</v>
      </c>
      <c r="O29">
        <v>119.27549500000001</v>
      </c>
      <c r="P29">
        <v>132.01593800000001</v>
      </c>
      <c r="Q29">
        <v>7.7160000000000002</v>
      </c>
      <c r="R29">
        <v>18.100867999999998</v>
      </c>
      <c r="S29">
        <v>8.6805000000000003</v>
      </c>
      <c r="T29">
        <v>0</v>
      </c>
      <c r="U29">
        <v>334.19925000000001</v>
      </c>
      <c r="V29">
        <v>15.788864999999999</v>
      </c>
      <c r="W29">
        <v>43.614690000000003</v>
      </c>
      <c r="X29">
        <v>94.848929999999996</v>
      </c>
      <c r="Y29">
        <v>0</v>
      </c>
      <c r="Z29">
        <v>12.578623</v>
      </c>
      <c r="AA29">
        <v>38.097749999999998</v>
      </c>
      <c r="AB29">
        <v>38.107511000000002</v>
      </c>
      <c r="AC29">
        <v>9.3342770000000002</v>
      </c>
      <c r="AD29">
        <v>26.435120000000001</v>
      </c>
      <c r="AE29">
        <v>47.681558000000003</v>
      </c>
      <c r="AF29">
        <v>28.187550999999999</v>
      </c>
      <c r="AG29">
        <v>0</v>
      </c>
      <c r="AH29">
        <v>127.87341000000001</v>
      </c>
      <c r="AI29">
        <v>15.769971999999999</v>
      </c>
      <c r="AJ29">
        <v>0</v>
      </c>
      <c r="AK29">
        <v>50.18197</v>
      </c>
      <c r="AL29">
        <v>2.241498</v>
      </c>
      <c r="AM29">
        <v>15.243004000000001</v>
      </c>
      <c r="AN29">
        <v>0.55352699999999999</v>
      </c>
      <c r="AO29">
        <v>0</v>
      </c>
      <c r="AP29">
        <v>4.3243359999999997</v>
      </c>
      <c r="AQ29">
        <v>60.034337999999998</v>
      </c>
      <c r="AR29">
        <v>47.916359999999997</v>
      </c>
      <c r="AS29">
        <v>10.379562999999999</v>
      </c>
      <c r="AT29">
        <v>19.290037000000002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83.91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1948.7345680000001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246.33330000000001</v>
      </c>
      <c r="L30">
        <v>116.289765</v>
      </c>
      <c r="M30">
        <v>88.733999999999995</v>
      </c>
      <c r="N30">
        <v>113.931562</v>
      </c>
      <c r="O30">
        <v>119.27549500000001</v>
      </c>
      <c r="P30">
        <v>132.01593800000001</v>
      </c>
      <c r="Q30">
        <v>7.7160000000000002</v>
      </c>
      <c r="R30">
        <v>18.100867999999998</v>
      </c>
      <c r="S30">
        <v>8.6805000000000003</v>
      </c>
      <c r="T30">
        <v>0</v>
      </c>
      <c r="U30">
        <v>334.19925000000001</v>
      </c>
      <c r="V30">
        <v>15.788864999999999</v>
      </c>
      <c r="W30">
        <v>43.614690000000003</v>
      </c>
      <c r="X30">
        <v>94.848929999999996</v>
      </c>
      <c r="Y30">
        <v>0</v>
      </c>
      <c r="Z30">
        <v>12.578623</v>
      </c>
      <c r="AA30">
        <v>38.097749999999998</v>
      </c>
      <c r="AB30">
        <v>38.107511000000002</v>
      </c>
      <c r="AC30">
        <v>9.3342770000000002</v>
      </c>
      <c r="AD30">
        <v>26.435120000000001</v>
      </c>
      <c r="AE30">
        <v>47.681558000000003</v>
      </c>
      <c r="AF30">
        <v>28.187550999999999</v>
      </c>
      <c r="AG30">
        <v>0</v>
      </c>
      <c r="AH30">
        <v>127.87341000000001</v>
      </c>
      <c r="AI30">
        <v>15.769971999999999</v>
      </c>
      <c r="AJ30">
        <v>0</v>
      </c>
      <c r="AK30">
        <v>50.18197</v>
      </c>
      <c r="AL30">
        <v>2.241498</v>
      </c>
      <c r="AM30">
        <v>15.243004000000001</v>
      </c>
      <c r="AN30">
        <v>0.55352699999999999</v>
      </c>
      <c r="AO30">
        <v>0</v>
      </c>
      <c r="AP30">
        <v>4.3243359999999997</v>
      </c>
      <c r="AQ30">
        <v>60.034337999999998</v>
      </c>
      <c r="AR30">
        <v>47.916359999999997</v>
      </c>
      <c r="AS30">
        <v>10.379562999999999</v>
      </c>
      <c r="AT30">
        <v>19.290037000000002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85.84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1979.5995679999999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246.33330000000001</v>
      </c>
      <c r="L31">
        <v>116.289765</v>
      </c>
      <c r="M31">
        <v>88.733999999999995</v>
      </c>
      <c r="N31">
        <v>113.931562</v>
      </c>
      <c r="O31">
        <v>119.27549500000001</v>
      </c>
      <c r="P31">
        <v>132.01593800000001</v>
      </c>
      <c r="Q31">
        <v>7.7160000000000002</v>
      </c>
      <c r="R31">
        <v>18.100867999999998</v>
      </c>
      <c r="S31">
        <v>8.6805000000000003</v>
      </c>
      <c r="T31">
        <v>0</v>
      </c>
      <c r="U31">
        <v>334.19925000000001</v>
      </c>
      <c r="V31">
        <v>15.788864999999999</v>
      </c>
      <c r="W31">
        <v>43.614690000000003</v>
      </c>
      <c r="X31">
        <v>94.848929999999996</v>
      </c>
      <c r="Y31">
        <v>0</v>
      </c>
      <c r="Z31">
        <v>12.578623</v>
      </c>
      <c r="AA31">
        <v>38.097749999999998</v>
      </c>
      <c r="AB31">
        <v>38.107511000000002</v>
      </c>
      <c r="AC31">
        <v>14.738332</v>
      </c>
      <c r="AD31">
        <v>26.435120000000001</v>
      </c>
      <c r="AE31">
        <v>47.681558000000003</v>
      </c>
      <c r="AF31">
        <v>28.187550999999999</v>
      </c>
      <c r="AG31">
        <v>0</v>
      </c>
      <c r="AH31">
        <v>127.87341000000001</v>
      </c>
      <c r="AI31">
        <v>15.769971999999999</v>
      </c>
      <c r="AJ31">
        <v>0</v>
      </c>
      <c r="AK31">
        <v>50.18197</v>
      </c>
      <c r="AL31">
        <v>2.241498</v>
      </c>
      <c r="AM31">
        <v>15.243004000000001</v>
      </c>
      <c r="AN31">
        <v>0.55352699999999999</v>
      </c>
      <c r="AO31">
        <v>0</v>
      </c>
      <c r="AP31">
        <v>4.3243359999999997</v>
      </c>
      <c r="AQ31">
        <v>60.034337999999998</v>
      </c>
      <c r="AR31">
        <v>10.64808</v>
      </c>
      <c r="AS31">
        <v>10.379562999999999</v>
      </c>
      <c r="AT31">
        <v>19.290037000000002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88.73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1950.6253429999999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284.16099000000003</v>
      </c>
      <c r="L32">
        <v>116.289765</v>
      </c>
      <c r="M32">
        <v>88.733999999999995</v>
      </c>
      <c r="N32">
        <v>113.931562</v>
      </c>
      <c r="O32">
        <v>119.27549500000001</v>
      </c>
      <c r="P32">
        <v>132.01593800000001</v>
      </c>
      <c r="Q32">
        <v>7.7160000000000002</v>
      </c>
      <c r="R32">
        <v>18.100867999999998</v>
      </c>
      <c r="S32">
        <v>8.6805000000000003</v>
      </c>
      <c r="T32">
        <v>0</v>
      </c>
      <c r="U32">
        <v>334.19925000000001</v>
      </c>
      <c r="V32">
        <v>15.788864999999999</v>
      </c>
      <c r="W32">
        <v>43.614690000000003</v>
      </c>
      <c r="X32">
        <v>94.848929999999996</v>
      </c>
      <c r="Y32">
        <v>0</v>
      </c>
      <c r="Z32">
        <v>12.578623</v>
      </c>
      <c r="AA32">
        <v>25.144514999999998</v>
      </c>
      <c r="AB32">
        <v>38.107511000000002</v>
      </c>
      <c r="AC32">
        <v>14.738332</v>
      </c>
      <c r="AD32">
        <v>26.435120000000001</v>
      </c>
      <c r="AE32">
        <v>47.681558000000003</v>
      </c>
      <c r="AF32">
        <v>28.187550999999999</v>
      </c>
      <c r="AG32">
        <v>0</v>
      </c>
      <c r="AH32">
        <v>127.87341000000001</v>
      </c>
      <c r="AI32">
        <v>15.769971999999999</v>
      </c>
      <c r="AJ32">
        <v>0</v>
      </c>
      <c r="AK32">
        <v>50.18197</v>
      </c>
      <c r="AL32">
        <v>2.241498</v>
      </c>
      <c r="AM32">
        <v>15.243004000000001</v>
      </c>
      <c r="AN32">
        <v>0.55352699999999999</v>
      </c>
      <c r="AO32">
        <v>0</v>
      </c>
      <c r="AP32">
        <v>4.3243359999999997</v>
      </c>
      <c r="AQ32">
        <v>60.034337999999998</v>
      </c>
      <c r="AR32">
        <v>10.64808</v>
      </c>
      <c r="AS32">
        <v>10.379562999999999</v>
      </c>
      <c r="AT32">
        <v>19.290037000000002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88.73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1975.4997980000001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283.63717000000003</v>
      </c>
      <c r="L33">
        <v>116.289765</v>
      </c>
      <c r="M33">
        <v>88.733999999999995</v>
      </c>
      <c r="N33">
        <v>113.931562</v>
      </c>
      <c r="O33">
        <v>119.27549500000001</v>
      </c>
      <c r="P33">
        <v>132.01593800000001</v>
      </c>
      <c r="Q33">
        <v>7.7160000000000002</v>
      </c>
      <c r="R33">
        <v>18.100867999999998</v>
      </c>
      <c r="S33">
        <v>8.6805000000000003</v>
      </c>
      <c r="T33">
        <v>0</v>
      </c>
      <c r="U33">
        <v>334.19925000000001</v>
      </c>
      <c r="V33">
        <v>15.788864999999999</v>
      </c>
      <c r="W33">
        <v>43.614690000000003</v>
      </c>
      <c r="X33">
        <v>94.848929999999996</v>
      </c>
      <c r="Y33">
        <v>0</v>
      </c>
      <c r="Z33">
        <v>12.578623</v>
      </c>
      <c r="AA33">
        <v>12.953234999999999</v>
      </c>
      <c r="AB33">
        <v>38.107511000000002</v>
      </c>
      <c r="AC33">
        <v>14.738332</v>
      </c>
      <c r="AD33">
        <v>26.435120000000001</v>
      </c>
      <c r="AE33">
        <v>47.681558000000003</v>
      </c>
      <c r="AF33">
        <v>28.187550999999999</v>
      </c>
      <c r="AG33">
        <v>0</v>
      </c>
      <c r="AH33">
        <v>127.87341000000001</v>
      </c>
      <c r="AI33">
        <v>3.6834259999999999</v>
      </c>
      <c r="AJ33">
        <v>0</v>
      </c>
      <c r="AK33">
        <v>50.18197</v>
      </c>
      <c r="AL33">
        <v>2.241498</v>
      </c>
      <c r="AM33">
        <v>15.243004000000001</v>
      </c>
      <c r="AN33">
        <v>0.55352699999999999</v>
      </c>
      <c r="AO33">
        <v>0</v>
      </c>
      <c r="AP33">
        <v>4.3243359999999997</v>
      </c>
      <c r="AQ33">
        <v>60.034337999999998</v>
      </c>
      <c r="AR33">
        <v>10.64808</v>
      </c>
      <c r="AS33">
        <v>10.379562999999999</v>
      </c>
      <c r="AT33">
        <v>19.290037000000002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93.56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1955.5281519999996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283.63717000000003</v>
      </c>
      <c r="L34">
        <v>116.7045</v>
      </c>
      <c r="M34">
        <v>88.733999999999995</v>
      </c>
      <c r="N34">
        <v>113.931562</v>
      </c>
      <c r="O34">
        <v>119.27549500000001</v>
      </c>
      <c r="P34">
        <v>132.01593800000001</v>
      </c>
      <c r="Q34">
        <v>7.7160000000000002</v>
      </c>
      <c r="R34">
        <v>18.100867999999998</v>
      </c>
      <c r="S34">
        <v>8.6805000000000003</v>
      </c>
      <c r="T34">
        <v>0</v>
      </c>
      <c r="U34">
        <v>334.19925000000001</v>
      </c>
      <c r="V34">
        <v>15.788864999999999</v>
      </c>
      <c r="W34">
        <v>43.614690000000003</v>
      </c>
      <c r="X34">
        <v>94.848929999999996</v>
      </c>
      <c r="Y34">
        <v>0</v>
      </c>
      <c r="Z34">
        <v>12.578623</v>
      </c>
      <c r="AA34">
        <v>0</v>
      </c>
      <c r="AB34">
        <v>25.405007000000001</v>
      </c>
      <c r="AC34">
        <v>0</v>
      </c>
      <c r="AD34">
        <v>17.582642</v>
      </c>
      <c r="AE34">
        <v>31.787706</v>
      </c>
      <c r="AF34">
        <v>18.068943000000001</v>
      </c>
      <c r="AG34">
        <v>0</v>
      </c>
      <c r="AH34">
        <v>109.60578</v>
      </c>
      <c r="AI34">
        <v>0</v>
      </c>
      <c r="AJ34">
        <v>0</v>
      </c>
      <c r="AK34">
        <v>50.18197</v>
      </c>
      <c r="AL34">
        <v>2.241498</v>
      </c>
      <c r="AM34">
        <v>10.182574000000001</v>
      </c>
      <c r="AN34">
        <v>0.55352699999999999</v>
      </c>
      <c r="AO34">
        <v>0</v>
      </c>
      <c r="AP34">
        <v>4.3243359999999997</v>
      </c>
      <c r="AQ34">
        <v>60.034337999999998</v>
      </c>
      <c r="AR34">
        <v>10.64808</v>
      </c>
      <c r="AS34">
        <v>10.379562999999999</v>
      </c>
      <c r="AT34">
        <v>19.290037000000002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95.49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1855.6023920000005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247.87649999999999</v>
      </c>
      <c r="L35">
        <v>116.7045</v>
      </c>
      <c r="M35">
        <v>88.733999999999995</v>
      </c>
      <c r="N35">
        <v>113.931562</v>
      </c>
      <c r="O35">
        <v>119.27549500000001</v>
      </c>
      <c r="P35">
        <v>132.01593800000001</v>
      </c>
      <c r="Q35">
        <v>7.7160000000000002</v>
      </c>
      <c r="R35">
        <v>18.100867999999998</v>
      </c>
      <c r="S35">
        <v>8.6805000000000003</v>
      </c>
      <c r="T35">
        <v>0</v>
      </c>
      <c r="U35">
        <v>334.19925000000001</v>
      </c>
      <c r="V35">
        <v>15.788864999999999</v>
      </c>
      <c r="W35">
        <v>43.614690000000003</v>
      </c>
      <c r="X35">
        <v>94.848929999999996</v>
      </c>
      <c r="Y35">
        <v>0</v>
      </c>
      <c r="Z35">
        <v>6.2893119999999998</v>
      </c>
      <c r="AA35">
        <v>0</v>
      </c>
      <c r="AB35">
        <v>12.702503999999999</v>
      </c>
      <c r="AC35">
        <v>0</v>
      </c>
      <c r="AD35">
        <v>8.6639110000000006</v>
      </c>
      <c r="AE35">
        <v>31.787706</v>
      </c>
      <c r="AF35">
        <v>8.5589729999999999</v>
      </c>
      <c r="AG35">
        <v>0</v>
      </c>
      <c r="AH35">
        <v>73.070520000000002</v>
      </c>
      <c r="AI35">
        <v>0</v>
      </c>
      <c r="AJ35">
        <v>0</v>
      </c>
      <c r="AK35">
        <v>50.18197</v>
      </c>
      <c r="AL35">
        <v>2.241498</v>
      </c>
      <c r="AM35">
        <v>5.0912870000000003</v>
      </c>
      <c r="AN35">
        <v>0.55352699999999999</v>
      </c>
      <c r="AO35">
        <v>0</v>
      </c>
      <c r="AP35">
        <v>4.3243359999999997</v>
      </c>
      <c r="AQ35">
        <v>45.025753999999999</v>
      </c>
      <c r="AR35">
        <v>10.64808</v>
      </c>
      <c r="AS35">
        <v>10.379562999999999</v>
      </c>
      <c r="AT35">
        <v>19.290037000000002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97.41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1727.7060760000004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247.87649999999999</v>
      </c>
      <c r="L36">
        <v>116.289765</v>
      </c>
      <c r="M36">
        <v>88.733999999999995</v>
      </c>
      <c r="N36">
        <v>113.931562</v>
      </c>
      <c r="O36">
        <v>119.27549500000001</v>
      </c>
      <c r="P36">
        <v>132.01593800000001</v>
      </c>
      <c r="Q36">
        <v>7.7160000000000002</v>
      </c>
      <c r="R36">
        <v>18.100867999999998</v>
      </c>
      <c r="S36">
        <v>8.6805000000000003</v>
      </c>
      <c r="T36">
        <v>0</v>
      </c>
      <c r="U36">
        <v>334.19925000000001</v>
      </c>
      <c r="V36">
        <v>15.788864999999999</v>
      </c>
      <c r="W36">
        <v>43.614690000000003</v>
      </c>
      <c r="X36">
        <v>94.848929999999996</v>
      </c>
      <c r="Y36">
        <v>0</v>
      </c>
      <c r="Z36">
        <v>6.2893119999999998</v>
      </c>
      <c r="AA36">
        <v>0</v>
      </c>
      <c r="AB36">
        <v>12.702503999999999</v>
      </c>
      <c r="AC36">
        <v>0</v>
      </c>
      <c r="AD36">
        <v>0</v>
      </c>
      <c r="AE36">
        <v>31.787706</v>
      </c>
      <c r="AF36">
        <v>8.5589729999999999</v>
      </c>
      <c r="AG36">
        <v>0</v>
      </c>
      <c r="AH36">
        <v>54.802889999999998</v>
      </c>
      <c r="AI36">
        <v>0</v>
      </c>
      <c r="AJ36">
        <v>0</v>
      </c>
      <c r="AK36">
        <v>50.18197</v>
      </c>
      <c r="AL36">
        <v>2.241498</v>
      </c>
      <c r="AM36">
        <v>0</v>
      </c>
      <c r="AN36">
        <v>0.55352699999999999</v>
      </c>
      <c r="AO36">
        <v>0</v>
      </c>
      <c r="AP36">
        <v>4.3243359999999997</v>
      </c>
      <c r="AQ36">
        <v>45.025753999999999</v>
      </c>
      <c r="AR36">
        <v>10.64808</v>
      </c>
      <c r="AS36">
        <v>11.677009</v>
      </c>
      <c r="AT36">
        <v>19.290037000000002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104.17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1703.3259590000005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275.67005799999998</v>
      </c>
      <c r="L37">
        <v>116.289765</v>
      </c>
      <c r="M37">
        <v>88.733999999999995</v>
      </c>
      <c r="N37">
        <v>113.931562</v>
      </c>
      <c r="O37">
        <v>119.27549500000001</v>
      </c>
      <c r="P37">
        <v>132.01593800000001</v>
      </c>
      <c r="Q37">
        <v>7.7160000000000002</v>
      </c>
      <c r="R37">
        <v>18.100867999999998</v>
      </c>
      <c r="S37">
        <v>8.6805000000000003</v>
      </c>
      <c r="T37">
        <v>0</v>
      </c>
      <c r="U37">
        <v>334.19925000000001</v>
      </c>
      <c r="V37">
        <v>15.788864999999999</v>
      </c>
      <c r="W37">
        <v>43.614690000000003</v>
      </c>
      <c r="X37">
        <v>94.848929999999996</v>
      </c>
      <c r="Y37">
        <v>0</v>
      </c>
      <c r="Z37">
        <v>0</v>
      </c>
      <c r="AA37">
        <v>0</v>
      </c>
      <c r="AB37">
        <v>12.702503999999999</v>
      </c>
      <c r="AC37">
        <v>0</v>
      </c>
      <c r="AD37">
        <v>0</v>
      </c>
      <c r="AE37">
        <v>31.787706</v>
      </c>
      <c r="AF37">
        <v>8.5589729999999999</v>
      </c>
      <c r="AG37">
        <v>0</v>
      </c>
      <c r="AH37">
        <v>36.535260000000001</v>
      </c>
      <c r="AI37">
        <v>0</v>
      </c>
      <c r="AJ37">
        <v>0</v>
      </c>
      <c r="AK37">
        <v>50.18197</v>
      </c>
      <c r="AL37">
        <v>2.241498</v>
      </c>
      <c r="AM37">
        <v>0</v>
      </c>
      <c r="AN37">
        <v>0.55352699999999999</v>
      </c>
      <c r="AO37">
        <v>0</v>
      </c>
      <c r="AP37">
        <v>3.7065739999999998</v>
      </c>
      <c r="AQ37">
        <v>45.025753999999999</v>
      </c>
      <c r="AR37">
        <v>10.64808</v>
      </c>
      <c r="AS37">
        <v>11.677009</v>
      </c>
      <c r="AT37">
        <v>19.290037000000002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113.81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1715.5848130000004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281.05529999999999</v>
      </c>
      <c r="L38">
        <v>116.289765</v>
      </c>
      <c r="M38">
        <v>88.733999999999995</v>
      </c>
      <c r="N38">
        <v>113.931562</v>
      </c>
      <c r="O38">
        <v>119.27549500000001</v>
      </c>
      <c r="P38">
        <v>132.01593800000001</v>
      </c>
      <c r="Q38">
        <v>7.7160000000000002</v>
      </c>
      <c r="R38">
        <v>18.100867999999998</v>
      </c>
      <c r="S38">
        <v>8.6805000000000003</v>
      </c>
      <c r="T38">
        <v>0</v>
      </c>
      <c r="U38">
        <v>334.19925000000001</v>
      </c>
      <c r="V38">
        <v>15.788864999999999</v>
      </c>
      <c r="W38">
        <v>43.614690000000003</v>
      </c>
      <c r="X38">
        <v>94.848929999999996</v>
      </c>
      <c r="Y38">
        <v>0</v>
      </c>
      <c r="Z38">
        <v>0</v>
      </c>
      <c r="AA38">
        <v>0</v>
      </c>
      <c r="AB38">
        <v>12.702503999999999</v>
      </c>
      <c r="AC38">
        <v>0</v>
      </c>
      <c r="AD38">
        <v>0</v>
      </c>
      <c r="AE38">
        <v>15.893853</v>
      </c>
      <c r="AF38">
        <v>8.5589729999999999</v>
      </c>
      <c r="AG38">
        <v>0</v>
      </c>
      <c r="AH38">
        <v>18.26763</v>
      </c>
      <c r="AI38">
        <v>0</v>
      </c>
      <c r="AJ38">
        <v>0</v>
      </c>
      <c r="AK38">
        <v>50.18197</v>
      </c>
      <c r="AL38">
        <v>2.241498</v>
      </c>
      <c r="AM38">
        <v>0</v>
      </c>
      <c r="AN38">
        <v>0.55352699999999999</v>
      </c>
      <c r="AO38">
        <v>0</v>
      </c>
      <c r="AP38">
        <v>3.7065739999999998</v>
      </c>
      <c r="AQ38">
        <v>43.445901999999997</v>
      </c>
      <c r="AR38">
        <v>10.64808</v>
      </c>
      <c r="AS38">
        <v>11.677009</v>
      </c>
      <c r="AT38">
        <v>19.290037000000002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120.56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1691.9787200000001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278.16180000000003</v>
      </c>
      <c r="L39">
        <v>116.289765</v>
      </c>
      <c r="M39">
        <v>88.733999999999995</v>
      </c>
      <c r="N39">
        <v>113.931562</v>
      </c>
      <c r="O39">
        <v>119.27549500000001</v>
      </c>
      <c r="P39">
        <v>132.01593800000001</v>
      </c>
      <c r="Q39">
        <v>7.7160000000000002</v>
      </c>
      <c r="R39">
        <v>18.100867999999998</v>
      </c>
      <c r="S39">
        <v>8.6805000000000003</v>
      </c>
      <c r="T39">
        <v>0</v>
      </c>
      <c r="U39">
        <v>334.19925000000001</v>
      </c>
      <c r="V39">
        <v>15.788864999999999</v>
      </c>
      <c r="W39">
        <v>43.614690000000003</v>
      </c>
      <c r="X39">
        <v>94.848929999999996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15.893853</v>
      </c>
      <c r="AF39">
        <v>8.5589729999999999</v>
      </c>
      <c r="AG39">
        <v>0</v>
      </c>
      <c r="AH39">
        <v>18.26763</v>
      </c>
      <c r="AI39">
        <v>0</v>
      </c>
      <c r="AJ39">
        <v>0</v>
      </c>
      <c r="AK39">
        <v>50.18197</v>
      </c>
      <c r="AL39">
        <v>2.241498</v>
      </c>
      <c r="AM39">
        <v>0</v>
      </c>
      <c r="AN39">
        <v>0.55352699999999999</v>
      </c>
      <c r="AO39">
        <v>0</v>
      </c>
      <c r="AP39">
        <v>3.7065739999999998</v>
      </c>
      <c r="AQ39">
        <v>27.95121</v>
      </c>
      <c r="AR39">
        <v>47.916359999999997</v>
      </c>
      <c r="AS39">
        <v>23.872995</v>
      </c>
      <c r="AT39">
        <v>19.290037000000002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99.34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1689.1322900000002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282.67508099999998</v>
      </c>
      <c r="L40">
        <v>116.289765</v>
      </c>
      <c r="M40">
        <v>88.733999999999995</v>
      </c>
      <c r="N40">
        <v>113.931562</v>
      </c>
      <c r="O40">
        <v>119.27549500000001</v>
      </c>
      <c r="P40">
        <v>132.01593800000001</v>
      </c>
      <c r="Q40">
        <v>7.7160000000000002</v>
      </c>
      <c r="R40">
        <v>27.750979999999998</v>
      </c>
      <c r="S40">
        <v>8.6805000000000003</v>
      </c>
      <c r="T40">
        <v>0</v>
      </c>
      <c r="U40">
        <v>334.19925000000001</v>
      </c>
      <c r="V40">
        <v>19.994084999999998</v>
      </c>
      <c r="W40">
        <v>43.614690000000003</v>
      </c>
      <c r="X40">
        <v>94.848929999999996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15.893853</v>
      </c>
      <c r="AF40">
        <v>8.5589729999999999</v>
      </c>
      <c r="AG40">
        <v>0</v>
      </c>
      <c r="AH40">
        <v>0</v>
      </c>
      <c r="AI40">
        <v>0</v>
      </c>
      <c r="AJ40">
        <v>0</v>
      </c>
      <c r="AK40">
        <v>50.18197</v>
      </c>
      <c r="AL40">
        <v>2.241498</v>
      </c>
      <c r="AM40">
        <v>0</v>
      </c>
      <c r="AN40">
        <v>0.55352699999999999</v>
      </c>
      <c r="AO40">
        <v>0</v>
      </c>
      <c r="AP40">
        <v>3.7065739999999998</v>
      </c>
      <c r="AQ40">
        <v>15.008584000000001</v>
      </c>
      <c r="AR40">
        <v>47.916359999999997</v>
      </c>
      <c r="AS40">
        <v>23.872995</v>
      </c>
      <c r="AT40">
        <v>19.290037000000002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101.27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1678.2206470000003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283.63958100000002</v>
      </c>
      <c r="L41">
        <v>116.289765</v>
      </c>
      <c r="M41">
        <v>88.733999999999995</v>
      </c>
      <c r="N41">
        <v>113.931562</v>
      </c>
      <c r="O41">
        <v>119.27549500000001</v>
      </c>
      <c r="P41">
        <v>132.01593800000001</v>
      </c>
      <c r="Q41">
        <v>7.7160000000000002</v>
      </c>
      <c r="R41">
        <v>27.750979999999998</v>
      </c>
      <c r="S41">
        <v>8.6805000000000003</v>
      </c>
      <c r="T41">
        <v>0</v>
      </c>
      <c r="U41">
        <v>334.19925000000001</v>
      </c>
      <c r="V41">
        <v>19.994084999999998</v>
      </c>
      <c r="W41">
        <v>43.614690000000003</v>
      </c>
      <c r="X41">
        <v>94.848929999999996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15.893853</v>
      </c>
      <c r="AF41">
        <v>8.5589729999999999</v>
      </c>
      <c r="AG41">
        <v>0</v>
      </c>
      <c r="AH41">
        <v>0</v>
      </c>
      <c r="AI41">
        <v>0</v>
      </c>
      <c r="AJ41">
        <v>0</v>
      </c>
      <c r="AK41">
        <v>50.18197</v>
      </c>
      <c r="AL41">
        <v>2.241498</v>
      </c>
      <c r="AM41">
        <v>0</v>
      </c>
      <c r="AN41">
        <v>0.55352699999999999</v>
      </c>
      <c r="AO41">
        <v>0</v>
      </c>
      <c r="AP41">
        <v>3.7065739999999998</v>
      </c>
      <c r="AQ41">
        <v>0</v>
      </c>
      <c r="AR41">
        <v>6.3888480000000003</v>
      </c>
      <c r="AS41">
        <v>23.872995</v>
      </c>
      <c r="AT41">
        <v>19.290037000000002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100.31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1621.6890510000005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292.13084600000002</v>
      </c>
      <c r="L42">
        <v>116.289765</v>
      </c>
      <c r="M42">
        <v>88.733999999999995</v>
      </c>
      <c r="N42">
        <v>113.931562</v>
      </c>
      <c r="O42">
        <v>119.27549500000001</v>
      </c>
      <c r="P42">
        <v>132.01593800000001</v>
      </c>
      <c r="Q42">
        <v>7.7160000000000002</v>
      </c>
      <c r="R42">
        <v>27.750979999999998</v>
      </c>
      <c r="S42">
        <v>8.6805000000000003</v>
      </c>
      <c r="T42">
        <v>0</v>
      </c>
      <c r="U42">
        <v>334.19925000000001</v>
      </c>
      <c r="V42">
        <v>19.994084999999998</v>
      </c>
      <c r="W42">
        <v>43.614690000000003</v>
      </c>
      <c r="X42">
        <v>94.848929999999996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15.893853</v>
      </c>
      <c r="AF42">
        <v>8.5589729999999999</v>
      </c>
      <c r="AG42">
        <v>0</v>
      </c>
      <c r="AH42">
        <v>0</v>
      </c>
      <c r="AI42">
        <v>0</v>
      </c>
      <c r="AJ42">
        <v>0</v>
      </c>
      <c r="AK42">
        <v>50.18197</v>
      </c>
      <c r="AL42">
        <v>2.241498</v>
      </c>
      <c r="AM42">
        <v>0</v>
      </c>
      <c r="AN42">
        <v>0.55352699999999999</v>
      </c>
      <c r="AO42">
        <v>0</v>
      </c>
      <c r="AP42">
        <v>3.7065739999999998</v>
      </c>
      <c r="AQ42">
        <v>0</v>
      </c>
      <c r="AR42">
        <v>6.3888480000000003</v>
      </c>
      <c r="AS42">
        <v>23.872995</v>
      </c>
      <c r="AT42">
        <v>19.290037000000002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101.27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1631.1403160000007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290.39108099999999</v>
      </c>
      <c r="L43">
        <v>116.289765</v>
      </c>
      <c r="M43">
        <v>88.733999999999995</v>
      </c>
      <c r="N43">
        <v>113.931562</v>
      </c>
      <c r="O43">
        <v>119.27549500000001</v>
      </c>
      <c r="P43">
        <v>132.01593800000001</v>
      </c>
      <c r="Q43">
        <v>7.7160000000000002</v>
      </c>
      <c r="R43">
        <v>27.387267000000001</v>
      </c>
      <c r="S43">
        <v>8.6805000000000003</v>
      </c>
      <c r="T43">
        <v>0</v>
      </c>
      <c r="U43">
        <v>334.19925000000001</v>
      </c>
      <c r="V43">
        <v>19.815266999999999</v>
      </c>
      <c r="W43">
        <v>43.614690000000003</v>
      </c>
      <c r="X43">
        <v>94.848929999999996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15.893853</v>
      </c>
      <c r="AF43">
        <v>8.5589729999999999</v>
      </c>
      <c r="AG43">
        <v>0</v>
      </c>
      <c r="AH43">
        <v>0</v>
      </c>
      <c r="AI43">
        <v>0</v>
      </c>
      <c r="AJ43">
        <v>0</v>
      </c>
      <c r="AK43">
        <v>50.18197</v>
      </c>
      <c r="AL43">
        <v>2.241498</v>
      </c>
      <c r="AM43">
        <v>0</v>
      </c>
      <c r="AN43">
        <v>0.55352699999999999</v>
      </c>
      <c r="AO43">
        <v>0</v>
      </c>
      <c r="AP43">
        <v>3.7065739999999998</v>
      </c>
      <c r="AQ43">
        <v>0</v>
      </c>
      <c r="AR43">
        <v>8.5184639999999998</v>
      </c>
      <c r="AS43">
        <v>23.872995</v>
      </c>
      <c r="AT43">
        <v>19.290037000000002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101.27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1630.9876360000003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292.13084600000002</v>
      </c>
      <c r="L44">
        <v>116.289765</v>
      </c>
      <c r="M44">
        <v>88.733999999999995</v>
      </c>
      <c r="N44">
        <v>113.931562</v>
      </c>
      <c r="O44">
        <v>119.27549500000001</v>
      </c>
      <c r="P44">
        <v>132.01593800000001</v>
      </c>
      <c r="Q44">
        <v>7.7160000000000002</v>
      </c>
      <c r="R44">
        <v>27.387267000000001</v>
      </c>
      <c r="S44">
        <v>8.6805000000000003</v>
      </c>
      <c r="T44">
        <v>0</v>
      </c>
      <c r="U44">
        <v>334.19925000000001</v>
      </c>
      <c r="V44">
        <v>19.815266999999999</v>
      </c>
      <c r="W44">
        <v>43.614690000000003</v>
      </c>
      <c r="X44">
        <v>94.848929999999996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15.893853</v>
      </c>
      <c r="AF44">
        <v>8.5589729999999999</v>
      </c>
      <c r="AG44">
        <v>0</v>
      </c>
      <c r="AH44">
        <v>0</v>
      </c>
      <c r="AI44">
        <v>0</v>
      </c>
      <c r="AJ44">
        <v>0</v>
      </c>
      <c r="AK44">
        <v>50.18197</v>
      </c>
      <c r="AL44">
        <v>2.241498</v>
      </c>
      <c r="AM44">
        <v>0</v>
      </c>
      <c r="AN44">
        <v>0.55352699999999999</v>
      </c>
      <c r="AO44">
        <v>0</v>
      </c>
      <c r="AP44">
        <v>3.7065739999999998</v>
      </c>
      <c r="AQ44">
        <v>0</v>
      </c>
      <c r="AR44">
        <v>8.5184639999999998</v>
      </c>
      <c r="AS44">
        <v>23.872995</v>
      </c>
      <c r="AT44">
        <v>19.290037000000002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103.2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1634.6574010000002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257.59808099999998</v>
      </c>
      <c r="L45">
        <v>114.360765</v>
      </c>
      <c r="M45">
        <v>88.733999999999995</v>
      </c>
      <c r="N45">
        <v>113.931562</v>
      </c>
      <c r="O45">
        <v>119.27549500000001</v>
      </c>
      <c r="P45">
        <v>132.01593800000001</v>
      </c>
      <c r="Q45">
        <v>6.7515000000000001</v>
      </c>
      <c r="R45">
        <v>26.422767</v>
      </c>
      <c r="S45">
        <v>6.7515000000000001</v>
      </c>
      <c r="T45">
        <v>0</v>
      </c>
      <c r="U45">
        <v>334.19925000000001</v>
      </c>
      <c r="V45">
        <v>19.815266999999999</v>
      </c>
      <c r="W45">
        <v>43.614690000000003</v>
      </c>
      <c r="X45">
        <v>94.848929999999996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15.893853</v>
      </c>
      <c r="AF45">
        <v>8.5589729999999999</v>
      </c>
      <c r="AG45">
        <v>0</v>
      </c>
      <c r="AH45">
        <v>0</v>
      </c>
      <c r="AI45">
        <v>0</v>
      </c>
      <c r="AJ45">
        <v>0</v>
      </c>
      <c r="AK45">
        <v>50.18197</v>
      </c>
      <c r="AL45">
        <v>2.241498</v>
      </c>
      <c r="AM45">
        <v>0</v>
      </c>
      <c r="AN45">
        <v>0.55352699999999999</v>
      </c>
      <c r="AO45">
        <v>0</v>
      </c>
      <c r="AP45">
        <v>4.9420979999999997</v>
      </c>
      <c r="AQ45">
        <v>0</v>
      </c>
      <c r="AR45">
        <v>8.5184639999999998</v>
      </c>
      <c r="AS45">
        <v>10.379562999999999</v>
      </c>
      <c r="AT45">
        <v>19.290037000000002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101.27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1580.1497279999999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250.84658099999999</v>
      </c>
      <c r="L46">
        <v>114.360765</v>
      </c>
      <c r="M46">
        <v>88.733999999999995</v>
      </c>
      <c r="N46">
        <v>113.931562</v>
      </c>
      <c r="O46">
        <v>119.27549500000001</v>
      </c>
      <c r="P46">
        <v>132.01593800000001</v>
      </c>
      <c r="Q46">
        <v>6.7515000000000001</v>
      </c>
      <c r="R46">
        <v>26.422767</v>
      </c>
      <c r="S46">
        <v>6.7515000000000001</v>
      </c>
      <c r="T46">
        <v>0</v>
      </c>
      <c r="U46">
        <v>334.19925000000001</v>
      </c>
      <c r="V46">
        <v>19.815266999999999</v>
      </c>
      <c r="W46">
        <v>43.614690000000003</v>
      </c>
      <c r="X46">
        <v>94.848929999999996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15.893853</v>
      </c>
      <c r="AF46">
        <v>8.5589729999999999</v>
      </c>
      <c r="AG46">
        <v>0</v>
      </c>
      <c r="AH46">
        <v>0</v>
      </c>
      <c r="AI46">
        <v>0</v>
      </c>
      <c r="AJ46">
        <v>0</v>
      </c>
      <c r="AK46">
        <v>50.18197</v>
      </c>
      <c r="AL46">
        <v>2.241498</v>
      </c>
      <c r="AM46">
        <v>0</v>
      </c>
      <c r="AN46">
        <v>0.55352699999999999</v>
      </c>
      <c r="AO46">
        <v>0</v>
      </c>
      <c r="AP46">
        <v>4.9420979999999997</v>
      </c>
      <c r="AQ46">
        <v>0</v>
      </c>
      <c r="AR46">
        <v>8.5184639999999998</v>
      </c>
      <c r="AS46">
        <v>10.379562999999999</v>
      </c>
      <c r="AT46">
        <v>19.290037000000002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107.06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1579.188228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249.882081</v>
      </c>
      <c r="L47">
        <v>114.360765</v>
      </c>
      <c r="M47">
        <v>88.733999999999995</v>
      </c>
      <c r="N47">
        <v>113.931562</v>
      </c>
      <c r="O47">
        <v>119.27549500000001</v>
      </c>
      <c r="P47">
        <v>132.01593800000001</v>
      </c>
      <c r="Q47">
        <v>6.7515000000000001</v>
      </c>
      <c r="R47">
        <v>26.422767</v>
      </c>
      <c r="S47">
        <v>6.7515000000000001</v>
      </c>
      <c r="T47">
        <v>0</v>
      </c>
      <c r="U47">
        <v>334.19925000000001</v>
      </c>
      <c r="V47">
        <v>19.815266999999999</v>
      </c>
      <c r="W47">
        <v>43.614690000000003</v>
      </c>
      <c r="X47">
        <v>94.848929999999996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15.893853</v>
      </c>
      <c r="AF47">
        <v>8.5589729999999999</v>
      </c>
      <c r="AG47">
        <v>0</v>
      </c>
      <c r="AH47">
        <v>0</v>
      </c>
      <c r="AI47">
        <v>0</v>
      </c>
      <c r="AJ47">
        <v>0</v>
      </c>
      <c r="AK47">
        <v>50.18197</v>
      </c>
      <c r="AL47">
        <v>12.328239</v>
      </c>
      <c r="AM47">
        <v>0</v>
      </c>
      <c r="AN47">
        <v>0.55352699999999999</v>
      </c>
      <c r="AO47">
        <v>0</v>
      </c>
      <c r="AP47">
        <v>3.7065739999999998</v>
      </c>
      <c r="AQ47">
        <v>0</v>
      </c>
      <c r="AR47">
        <v>47.916359999999997</v>
      </c>
      <c r="AS47">
        <v>10.379562999999999</v>
      </c>
      <c r="AT47">
        <v>19.290037000000002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105.13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1624.542841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249.882081</v>
      </c>
      <c r="L48">
        <v>114.360765</v>
      </c>
      <c r="M48">
        <v>88.733999999999995</v>
      </c>
      <c r="N48">
        <v>113.931562</v>
      </c>
      <c r="O48">
        <v>119.27549500000001</v>
      </c>
      <c r="P48">
        <v>132.01593800000001</v>
      </c>
      <c r="Q48">
        <v>6.7515000000000001</v>
      </c>
      <c r="R48">
        <v>26.422767</v>
      </c>
      <c r="S48">
        <v>6.7515000000000001</v>
      </c>
      <c r="T48">
        <v>0</v>
      </c>
      <c r="U48">
        <v>334.19925000000001</v>
      </c>
      <c r="V48">
        <v>19.815266999999999</v>
      </c>
      <c r="W48">
        <v>43.614690000000003</v>
      </c>
      <c r="X48">
        <v>94.848929999999996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15.893853</v>
      </c>
      <c r="AF48">
        <v>8.5589729999999999</v>
      </c>
      <c r="AG48">
        <v>0</v>
      </c>
      <c r="AH48">
        <v>0</v>
      </c>
      <c r="AI48">
        <v>0</v>
      </c>
      <c r="AJ48">
        <v>0</v>
      </c>
      <c r="AK48">
        <v>50.18197</v>
      </c>
      <c r="AL48">
        <v>12.328239</v>
      </c>
      <c r="AM48">
        <v>0</v>
      </c>
      <c r="AN48">
        <v>0.55352699999999999</v>
      </c>
      <c r="AO48">
        <v>0</v>
      </c>
      <c r="AP48">
        <v>3.7065739999999998</v>
      </c>
      <c r="AQ48">
        <v>0</v>
      </c>
      <c r="AR48">
        <v>47.916359999999997</v>
      </c>
      <c r="AS48">
        <v>10.379562999999999</v>
      </c>
      <c r="AT48">
        <v>19.290037000000002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103.2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1622.6128409999999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244.09508099999999</v>
      </c>
      <c r="L49">
        <v>114.360765</v>
      </c>
      <c r="M49">
        <v>88.733999999999995</v>
      </c>
      <c r="N49">
        <v>113.931562</v>
      </c>
      <c r="O49">
        <v>119.27549500000001</v>
      </c>
      <c r="P49">
        <v>132.01593800000001</v>
      </c>
      <c r="Q49">
        <v>6.7515000000000001</v>
      </c>
      <c r="R49">
        <v>26.422767</v>
      </c>
      <c r="S49">
        <v>6.7515000000000001</v>
      </c>
      <c r="T49">
        <v>0</v>
      </c>
      <c r="U49">
        <v>334.19925000000001</v>
      </c>
      <c r="V49">
        <v>19.815266999999999</v>
      </c>
      <c r="W49">
        <v>43.614690000000003</v>
      </c>
      <c r="X49">
        <v>94.848929999999996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15.893853</v>
      </c>
      <c r="AF49">
        <v>8.5589729999999999</v>
      </c>
      <c r="AG49">
        <v>0</v>
      </c>
      <c r="AH49">
        <v>0</v>
      </c>
      <c r="AI49">
        <v>0</v>
      </c>
      <c r="AJ49">
        <v>0</v>
      </c>
      <c r="AK49">
        <v>50.18197</v>
      </c>
      <c r="AL49">
        <v>12.328239</v>
      </c>
      <c r="AM49">
        <v>0</v>
      </c>
      <c r="AN49">
        <v>0.55352699999999999</v>
      </c>
      <c r="AO49">
        <v>0</v>
      </c>
      <c r="AP49">
        <v>4.9420979999999997</v>
      </c>
      <c r="AQ49">
        <v>0</v>
      </c>
      <c r="AR49">
        <v>6.3888480000000003</v>
      </c>
      <c r="AS49">
        <v>10.379562999999999</v>
      </c>
      <c r="AT49">
        <v>18.626563999999998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101.27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1573.94038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235.414581</v>
      </c>
      <c r="L50">
        <v>114.360765</v>
      </c>
      <c r="M50">
        <v>88.733999999999995</v>
      </c>
      <c r="N50">
        <v>113.931562</v>
      </c>
      <c r="O50">
        <v>119.27549500000001</v>
      </c>
      <c r="P50">
        <v>132.01593800000001</v>
      </c>
      <c r="Q50">
        <v>6.7515000000000001</v>
      </c>
      <c r="R50">
        <v>26.422767</v>
      </c>
      <c r="S50">
        <v>6.7515000000000001</v>
      </c>
      <c r="T50">
        <v>0</v>
      </c>
      <c r="U50">
        <v>334.19925000000001</v>
      </c>
      <c r="V50">
        <v>19.815266999999999</v>
      </c>
      <c r="W50">
        <v>43.614690000000003</v>
      </c>
      <c r="X50">
        <v>94.848929999999996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15.893853</v>
      </c>
      <c r="AF50">
        <v>8.5589729999999999</v>
      </c>
      <c r="AG50">
        <v>0</v>
      </c>
      <c r="AH50">
        <v>0</v>
      </c>
      <c r="AI50">
        <v>0</v>
      </c>
      <c r="AJ50">
        <v>0</v>
      </c>
      <c r="AK50">
        <v>50.18197</v>
      </c>
      <c r="AL50">
        <v>12.328239</v>
      </c>
      <c r="AM50">
        <v>0</v>
      </c>
      <c r="AN50">
        <v>0.55352699999999999</v>
      </c>
      <c r="AO50">
        <v>0</v>
      </c>
      <c r="AP50">
        <v>4.9420979999999997</v>
      </c>
      <c r="AQ50">
        <v>0</v>
      </c>
      <c r="AR50">
        <v>6.3888480000000003</v>
      </c>
      <c r="AS50">
        <v>10.379562999999999</v>
      </c>
      <c r="AT50">
        <v>17.674465000000001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102.24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1565.2777810000002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224.805081</v>
      </c>
      <c r="L51">
        <v>114.360765</v>
      </c>
      <c r="M51">
        <v>88.733999999999995</v>
      </c>
      <c r="N51">
        <v>113.931562</v>
      </c>
      <c r="O51">
        <v>119.27549500000001</v>
      </c>
      <c r="P51">
        <v>132.01593800000001</v>
      </c>
      <c r="Q51">
        <v>6.7515000000000001</v>
      </c>
      <c r="R51">
        <v>26.422767</v>
      </c>
      <c r="S51">
        <v>6.7515000000000001</v>
      </c>
      <c r="T51">
        <v>0</v>
      </c>
      <c r="U51">
        <v>334.19925000000001</v>
      </c>
      <c r="V51">
        <v>19.815266999999999</v>
      </c>
      <c r="W51">
        <v>43.614690000000003</v>
      </c>
      <c r="X51">
        <v>94.848929999999996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15.893853</v>
      </c>
      <c r="AF51">
        <v>8.5589729999999999</v>
      </c>
      <c r="AG51">
        <v>0</v>
      </c>
      <c r="AH51">
        <v>0</v>
      </c>
      <c r="AI51">
        <v>0</v>
      </c>
      <c r="AJ51">
        <v>0</v>
      </c>
      <c r="AK51">
        <v>50.18197</v>
      </c>
      <c r="AL51">
        <v>12.328239</v>
      </c>
      <c r="AM51">
        <v>0</v>
      </c>
      <c r="AN51">
        <v>0.55352699999999999</v>
      </c>
      <c r="AO51">
        <v>0</v>
      </c>
      <c r="AP51">
        <v>4.9420979999999997</v>
      </c>
      <c r="AQ51">
        <v>0</v>
      </c>
      <c r="AR51">
        <v>10.64808</v>
      </c>
      <c r="AS51">
        <v>11.677009</v>
      </c>
      <c r="AT51">
        <v>19.290037000000002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102.24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1561.8405310000001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205.42827600000001</v>
      </c>
      <c r="L52">
        <v>114.360765</v>
      </c>
      <c r="M52">
        <v>88.733999999999995</v>
      </c>
      <c r="N52">
        <v>113.931562</v>
      </c>
      <c r="O52">
        <v>119.27549500000001</v>
      </c>
      <c r="P52">
        <v>132.01593800000001</v>
      </c>
      <c r="Q52">
        <v>6.7515000000000001</v>
      </c>
      <c r="R52">
        <v>21.224112000000002</v>
      </c>
      <c r="S52">
        <v>6.7515000000000001</v>
      </c>
      <c r="T52">
        <v>0</v>
      </c>
      <c r="U52">
        <v>334.19925000000001</v>
      </c>
      <c r="V52">
        <v>19.815266999999999</v>
      </c>
      <c r="W52">
        <v>43.614690000000003</v>
      </c>
      <c r="X52">
        <v>94.848929999999996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15.893853</v>
      </c>
      <c r="AF52">
        <v>8.5589729999999999</v>
      </c>
      <c r="AG52">
        <v>0</v>
      </c>
      <c r="AH52">
        <v>0</v>
      </c>
      <c r="AI52">
        <v>0</v>
      </c>
      <c r="AJ52">
        <v>0</v>
      </c>
      <c r="AK52">
        <v>50.18197</v>
      </c>
      <c r="AL52">
        <v>12.328239</v>
      </c>
      <c r="AM52">
        <v>0</v>
      </c>
      <c r="AN52">
        <v>0.55352699999999999</v>
      </c>
      <c r="AO52">
        <v>0</v>
      </c>
      <c r="AP52">
        <v>4.9420979999999997</v>
      </c>
      <c r="AQ52">
        <v>0</v>
      </c>
      <c r="AR52">
        <v>10.64808</v>
      </c>
      <c r="AS52">
        <v>11.677009</v>
      </c>
      <c r="AT52">
        <v>19.290037000000002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98.38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1533.4050710000001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181.402581</v>
      </c>
      <c r="L53">
        <v>114.360765</v>
      </c>
      <c r="M53">
        <v>88.733999999999995</v>
      </c>
      <c r="N53">
        <v>113.931562</v>
      </c>
      <c r="O53">
        <v>119.27549500000001</v>
      </c>
      <c r="P53">
        <v>132.01593800000001</v>
      </c>
      <c r="Q53">
        <v>6.7515000000000001</v>
      </c>
      <c r="R53">
        <v>21.224112000000002</v>
      </c>
      <c r="S53">
        <v>6.7515000000000001</v>
      </c>
      <c r="T53">
        <v>0</v>
      </c>
      <c r="U53">
        <v>334.19925000000001</v>
      </c>
      <c r="V53">
        <v>9.0277200000000004</v>
      </c>
      <c r="W53">
        <v>34.104140999999998</v>
      </c>
      <c r="X53">
        <v>94.848929999999996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15.893853</v>
      </c>
      <c r="AF53">
        <v>8.5589729999999999</v>
      </c>
      <c r="AG53">
        <v>0</v>
      </c>
      <c r="AH53">
        <v>0</v>
      </c>
      <c r="AI53">
        <v>0</v>
      </c>
      <c r="AJ53">
        <v>0</v>
      </c>
      <c r="AK53">
        <v>50.18197</v>
      </c>
      <c r="AL53">
        <v>12.328239</v>
      </c>
      <c r="AM53">
        <v>0</v>
      </c>
      <c r="AN53">
        <v>0.55352699999999999</v>
      </c>
      <c r="AO53">
        <v>0</v>
      </c>
      <c r="AP53">
        <v>4.9420979999999997</v>
      </c>
      <c r="AQ53">
        <v>0</v>
      </c>
      <c r="AR53">
        <v>10.64808</v>
      </c>
      <c r="AS53">
        <v>11.677009</v>
      </c>
      <c r="AT53">
        <v>19.290037000000002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101.27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1491.9712799999998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181.402581</v>
      </c>
      <c r="L54">
        <v>114.360765</v>
      </c>
      <c r="M54">
        <v>88.733999999999995</v>
      </c>
      <c r="N54">
        <v>113.931562</v>
      </c>
      <c r="O54">
        <v>119.27549500000001</v>
      </c>
      <c r="P54">
        <v>132.01593800000001</v>
      </c>
      <c r="Q54">
        <v>6.7515000000000001</v>
      </c>
      <c r="R54">
        <v>21.224112000000002</v>
      </c>
      <c r="S54">
        <v>6.7515000000000001</v>
      </c>
      <c r="T54">
        <v>0</v>
      </c>
      <c r="U54">
        <v>334.19925000000001</v>
      </c>
      <c r="V54">
        <v>9.0277200000000004</v>
      </c>
      <c r="W54">
        <v>29.281641</v>
      </c>
      <c r="X54">
        <v>94.848929999999996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15.893853</v>
      </c>
      <c r="AF54">
        <v>8.5589729999999999</v>
      </c>
      <c r="AG54">
        <v>0</v>
      </c>
      <c r="AH54">
        <v>0</v>
      </c>
      <c r="AI54">
        <v>0</v>
      </c>
      <c r="AJ54">
        <v>0</v>
      </c>
      <c r="AK54">
        <v>50.18197</v>
      </c>
      <c r="AL54">
        <v>12.328239</v>
      </c>
      <c r="AM54">
        <v>0</v>
      </c>
      <c r="AN54">
        <v>0.55352699999999999</v>
      </c>
      <c r="AO54">
        <v>0</v>
      </c>
      <c r="AP54">
        <v>4.9420979999999997</v>
      </c>
      <c r="AQ54">
        <v>0</v>
      </c>
      <c r="AR54">
        <v>10.64808</v>
      </c>
      <c r="AS54">
        <v>11.677009</v>
      </c>
      <c r="AT54">
        <v>19.290037000000002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100.31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1486.18878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178.81829999999999</v>
      </c>
      <c r="L55">
        <v>114.360765</v>
      </c>
      <c r="M55">
        <v>88.733999999999995</v>
      </c>
      <c r="N55">
        <v>113.931562</v>
      </c>
      <c r="O55">
        <v>119.27549500000001</v>
      </c>
      <c r="P55">
        <v>132.01593800000001</v>
      </c>
      <c r="Q55">
        <v>6.7515000000000001</v>
      </c>
      <c r="R55">
        <v>17.136368000000001</v>
      </c>
      <c r="S55">
        <v>6.7515000000000001</v>
      </c>
      <c r="T55">
        <v>0</v>
      </c>
      <c r="U55">
        <v>334.19925000000001</v>
      </c>
      <c r="V55">
        <v>9.9009780000000003</v>
      </c>
      <c r="W55">
        <v>29.281641</v>
      </c>
      <c r="X55">
        <v>67.658806999999996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15.893853</v>
      </c>
      <c r="AF55">
        <v>8.5589729999999999</v>
      </c>
      <c r="AG55">
        <v>0</v>
      </c>
      <c r="AH55">
        <v>0</v>
      </c>
      <c r="AI55">
        <v>0</v>
      </c>
      <c r="AJ55">
        <v>0</v>
      </c>
      <c r="AK55">
        <v>50.18197</v>
      </c>
      <c r="AL55">
        <v>24.656478</v>
      </c>
      <c r="AM55">
        <v>0</v>
      </c>
      <c r="AN55">
        <v>0.55352699999999999</v>
      </c>
      <c r="AO55">
        <v>0</v>
      </c>
      <c r="AP55">
        <v>4.9420979999999997</v>
      </c>
      <c r="AQ55">
        <v>0</v>
      </c>
      <c r="AR55">
        <v>10.64808</v>
      </c>
      <c r="AS55">
        <v>10.379562999999999</v>
      </c>
      <c r="AT55">
        <v>19.290037000000002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100.61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1464.5306829999997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178.81829999999999</v>
      </c>
      <c r="L56">
        <v>114.360765</v>
      </c>
      <c r="M56">
        <v>88.733999999999995</v>
      </c>
      <c r="N56">
        <v>113.931562</v>
      </c>
      <c r="O56">
        <v>119.27549500000001</v>
      </c>
      <c r="P56">
        <v>132.01593800000001</v>
      </c>
      <c r="Q56">
        <v>6.7515000000000001</v>
      </c>
      <c r="R56">
        <v>17.136368000000001</v>
      </c>
      <c r="S56">
        <v>6.7515000000000001</v>
      </c>
      <c r="T56">
        <v>0</v>
      </c>
      <c r="U56">
        <v>334.19925000000001</v>
      </c>
      <c r="V56">
        <v>9.9009780000000003</v>
      </c>
      <c r="W56">
        <v>29.281641</v>
      </c>
      <c r="X56">
        <v>67.658806999999996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15.893853</v>
      </c>
      <c r="AF56">
        <v>8.5589729999999999</v>
      </c>
      <c r="AG56">
        <v>0</v>
      </c>
      <c r="AH56">
        <v>0</v>
      </c>
      <c r="AI56">
        <v>0</v>
      </c>
      <c r="AJ56">
        <v>0</v>
      </c>
      <c r="AK56">
        <v>50.18197</v>
      </c>
      <c r="AL56">
        <v>76.558363999999997</v>
      </c>
      <c r="AM56">
        <v>0</v>
      </c>
      <c r="AN56">
        <v>0.55352699999999999</v>
      </c>
      <c r="AO56">
        <v>0</v>
      </c>
      <c r="AP56">
        <v>4.9420979999999997</v>
      </c>
      <c r="AQ56">
        <v>0</v>
      </c>
      <c r="AR56">
        <v>10.64808</v>
      </c>
      <c r="AS56">
        <v>10.379562999999999</v>
      </c>
      <c r="AT56">
        <v>18.235882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99.34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1514.1084139999996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178.81829999999999</v>
      </c>
      <c r="L57">
        <v>114.360765</v>
      </c>
      <c r="M57">
        <v>88.733999999999995</v>
      </c>
      <c r="N57">
        <v>113.931562</v>
      </c>
      <c r="O57">
        <v>119.27549500000001</v>
      </c>
      <c r="P57">
        <v>132.01593800000001</v>
      </c>
      <c r="Q57">
        <v>6.7515000000000001</v>
      </c>
      <c r="R57">
        <v>17.136368000000001</v>
      </c>
      <c r="S57">
        <v>6.7515000000000001</v>
      </c>
      <c r="T57">
        <v>0</v>
      </c>
      <c r="U57">
        <v>334.19925000000001</v>
      </c>
      <c r="V57">
        <v>9.9009780000000003</v>
      </c>
      <c r="W57">
        <v>29.281641</v>
      </c>
      <c r="X57">
        <v>94.848929999999996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15.893853</v>
      </c>
      <c r="AF57">
        <v>8.5589729999999999</v>
      </c>
      <c r="AG57">
        <v>0</v>
      </c>
      <c r="AH57">
        <v>0</v>
      </c>
      <c r="AI57">
        <v>0</v>
      </c>
      <c r="AJ57">
        <v>0</v>
      </c>
      <c r="AK57">
        <v>50.18197</v>
      </c>
      <c r="AL57">
        <v>76.558363999999997</v>
      </c>
      <c r="AM57">
        <v>0</v>
      </c>
      <c r="AN57">
        <v>0.55352699999999999</v>
      </c>
      <c r="AO57">
        <v>0</v>
      </c>
      <c r="AP57">
        <v>11.499027</v>
      </c>
      <c r="AQ57">
        <v>0</v>
      </c>
      <c r="AR57">
        <v>3.1944240000000002</v>
      </c>
      <c r="AS57">
        <v>10.379562999999999</v>
      </c>
      <c r="AT57">
        <v>19.290037000000002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98.38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1540.4959650000001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178.81829999999999</v>
      </c>
      <c r="L58">
        <v>114.360765</v>
      </c>
      <c r="M58">
        <v>88.733999999999995</v>
      </c>
      <c r="N58">
        <v>113.931562</v>
      </c>
      <c r="O58">
        <v>119.27549500000001</v>
      </c>
      <c r="P58">
        <v>132.01593800000001</v>
      </c>
      <c r="Q58">
        <v>6.7515000000000001</v>
      </c>
      <c r="R58">
        <v>17.136368000000001</v>
      </c>
      <c r="S58">
        <v>6.7515000000000001</v>
      </c>
      <c r="T58">
        <v>0</v>
      </c>
      <c r="U58">
        <v>334.19925000000001</v>
      </c>
      <c r="V58">
        <v>9.9009780000000003</v>
      </c>
      <c r="W58">
        <v>29.281641</v>
      </c>
      <c r="X58">
        <v>94.848929999999996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15.893853</v>
      </c>
      <c r="AF58">
        <v>8.5589729999999999</v>
      </c>
      <c r="AG58">
        <v>0</v>
      </c>
      <c r="AH58">
        <v>0</v>
      </c>
      <c r="AI58">
        <v>0</v>
      </c>
      <c r="AJ58">
        <v>0</v>
      </c>
      <c r="AK58">
        <v>50.18197</v>
      </c>
      <c r="AL58">
        <v>76.558363999999997</v>
      </c>
      <c r="AM58">
        <v>0</v>
      </c>
      <c r="AN58">
        <v>0.55352699999999999</v>
      </c>
      <c r="AO58">
        <v>0</v>
      </c>
      <c r="AP58">
        <v>11.499027</v>
      </c>
      <c r="AQ58">
        <v>0</v>
      </c>
      <c r="AR58">
        <v>3.1944240000000002</v>
      </c>
      <c r="AS58">
        <v>10.379562999999999</v>
      </c>
      <c r="AT58">
        <v>18.747177000000001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95.49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1537.063105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178.81829999999999</v>
      </c>
      <c r="L59">
        <v>114.360765</v>
      </c>
      <c r="M59">
        <v>88.733999999999995</v>
      </c>
      <c r="N59">
        <v>113.931562</v>
      </c>
      <c r="O59">
        <v>119.27549500000001</v>
      </c>
      <c r="P59">
        <v>132.01593800000001</v>
      </c>
      <c r="Q59">
        <v>6.7515000000000001</v>
      </c>
      <c r="R59">
        <v>17.136368000000001</v>
      </c>
      <c r="S59">
        <v>6.7515000000000001</v>
      </c>
      <c r="T59">
        <v>0</v>
      </c>
      <c r="U59">
        <v>334.19925000000001</v>
      </c>
      <c r="V59">
        <v>9.9009780000000003</v>
      </c>
      <c r="W59">
        <v>29.281641</v>
      </c>
      <c r="X59">
        <v>94.848929999999996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15.893853</v>
      </c>
      <c r="AF59">
        <v>8.5589729999999999</v>
      </c>
      <c r="AG59">
        <v>0</v>
      </c>
      <c r="AH59">
        <v>0</v>
      </c>
      <c r="AI59">
        <v>0</v>
      </c>
      <c r="AJ59">
        <v>0</v>
      </c>
      <c r="AK59">
        <v>50.18197</v>
      </c>
      <c r="AL59">
        <v>76.558363999999997</v>
      </c>
      <c r="AM59">
        <v>0</v>
      </c>
      <c r="AN59">
        <v>0.55352699999999999</v>
      </c>
      <c r="AO59">
        <v>0</v>
      </c>
      <c r="AP59">
        <v>11.499027</v>
      </c>
      <c r="AQ59">
        <v>0</v>
      </c>
      <c r="AR59">
        <v>3.1944240000000002</v>
      </c>
      <c r="AS59">
        <v>9.0821179999999995</v>
      </c>
      <c r="AT59">
        <v>19.290037000000002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96.45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1537.2685200000001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181.402581</v>
      </c>
      <c r="L60">
        <v>114.360765</v>
      </c>
      <c r="M60">
        <v>88.733999999999995</v>
      </c>
      <c r="N60">
        <v>113.931562</v>
      </c>
      <c r="O60">
        <v>119.27549500000001</v>
      </c>
      <c r="P60">
        <v>132.01593800000001</v>
      </c>
      <c r="Q60">
        <v>6.7515000000000001</v>
      </c>
      <c r="R60">
        <v>26.786480000000001</v>
      </c>
      <c r="S60">
        <v>6.7515000000000001</v>
      </c>
      <c r="T60">
        <v>0</v>
      </c>
      <c r="U60">
        <v>334.19925000000001</v>
      </c>
      <c r="V60">
        <v>14.106197999999999</v>
      </c>
      <c r="W60">
        <v>29.281641</v>
      </c>
      <c r="X60">
        <v>94.848929999999996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15.893853</v>
      </c>
      <c r="AF60">
        <v>8.5589729999999999</v>
      </c>
      <c r="AG60">
        <v>0</v>
      </c>
      <c r="AH60">
        <v>0</v>
      </c>
      <c r="AI60">
        <v>0</v>
      </c>
      <c r="AJ60">
        <v>0</v>
      </c>
      <c r="AK60">
        <v>50.18197</v>
      </c>
      <c r="AL60">
        <v>12.328239</v>
      </c>
      <c r="AM60">
        <v>0</v>
      </c>
      <c r="AN60">
        <v>0.55352699999999999</v>
      </c>
      <c r="AO60">
        <v>0</v>
      </c>
      <c r="AP60">
        <v>11.499027</v>
      </c>
      <c r="AQ60">
        <v>0</v>
      </c>
      <c r="AR60">
        <v>3.1944240000000002</v>
      </c>
      <c r="AS60">
        <v>9.0821179999999995</v>
      </c>
      <c r="AT60">
        <v>19.290037000000002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96.45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1489.478008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187.768281</v>
      </c>
      <c r="L61">
        <v>114.360765</v>
      </c>
      <c r="M61">
        <v>88.733999999999995</v>
      </c>
      <c r="N61">
        <v>113.931562</v>
      </c>
      <c r="O61">
        <v>119.27549500000001</v>
      </c>
      <c r="P61">
        <v>132.01593800000001</v>
      </c>
      <c r="Q61">
        <v>6.7515000000000001</v>
      </c>
      <c r="R61">
        <v>26.786480000000001</v>
      </c>
      <c r="S61">
        <v>6.7515000000000001</v>
      </c>
      <c r="T61">
        <v>0</v>
      </c>
      <c r="U61">
        <v>334.19925000000001</v>
      </c>
      <c r="V61">
        <v>14.106197999999999</v>
      </c>
      <c r="W61">
        <v>43.614690000000003</v>
      </c>
      <c r="X61">
        <v>94.848929999999996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15.893853</v>
      </c>
      <c r="AF61">
        <v>8.5589729999999999</v>
      </c>
      <c r="AG61">
        <v>0</v>
      </c>
      <c r="AH61">
        <v>0</v>
      </c>
      <c r="AI61">
        <v>0</v>
      </c>
      <c r="AJ61">
        <v>0</v>
      </c>
      <c r="AK61">
        <v>50.18197</v>
      </c>
      <c r="AL61">
        <v>2.241498</v>
      </c>
      <c r="AM61">
        <v>0</v>
      </c>
      <c r="AN61">
        <v>0.55352699999999999</v>
      </c>
      <c r="AO61">
        <v>0</v>
      </c>
      <c r="AP61">
        <v>4.9420979999999997</v>
      </c>
      <c r="AQ61">
        <v>0</v>
      </c>
      <c r="AR61">
        <v>3.1944240000000002</v>
      </c>
      <c r="AS61">
        <v>9.0821179999999995</v>
      </c>
      <c r="AT61">
        <v>19.290037000000002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96.45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1493.5330870000003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187.768281</v>
      </c>
      <c r="L62">
        <v>114.360765</v>
      </c>
      <c r="M62">
        <v>88.733999999999995</v>
      </c>
      <c r="N62">
        <v>113.931562</v>
      </c>
      <c r="O62">
        <v>119.27549500000001</v>
      </c>
      <c r="P62">
        <v>132.01593800000001</v>
      </c>
      <c r="Q62">
        <v>6.7515000000000001</v>
      </c>
      <c r="R62">
        <v>26.786480000000001</v>
      </c>
      <c r="S62">
        <v>6.7515000000000001</v>
      </c>
      <c r="T62">
        <v>0</v>
      </c>
      <c r="U62">
        <v>334.19925000000001</v>
      </c>
      <c r="V62">
        <v>14.106197999999999</v>
      </c>
      <c r="W62">
        <v>43.614690000000003</v>
      </c>
      <c r="X62">
        <v>94.848929999999996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15.893853</v>
      </c>
      <c r="AF62">
        <v>8.5589729999999999</v>
      </c>
      <c r="AG62">
        <v>0</v>
      </c>
      <c r="AH62">
        <v>0</v>
      </c>
      <c r="AI62">
        <v>0</v>
      </c>
      <c r="AJ62">
        <v>0</v>
      </c>
      <c r="AK62">
        <v>50.18197</v>
      </c>
      <c r="AL62">
        <v>2.241498</v>
      </c>
      <c r="AM62">
        <v>0</v>
      </c>
      <c r="AN62">
        <v>0.55352699999999999</v>
      </c>
      <c r="AO62">
        <v>0</v>
      </c>
      <c r="AP62">
        <v>4.9420979999999997</v>
      </c>
      <c r="AQ62">
        <v>15.008584000000001</v>
      </c>
      <c r="AR62">
        <v>3.1944240000000002</v>
      </c>
      <c r="AS62">
        <v>9.0821179999999995</v>
      </c>
      <c r="AT62">
        <v>19.290037000000002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94.52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1506.6116710000001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220.385964</v>
      </c>
      <c r="L63">
        <v>114.360765</v>
      </c>
      <c r="M63">
        <v>88.733999999999995</v>
      </c>
      <c r="N63">
        <v>113.931562</v>
      </c>
      <c r="O63">
        <v>119.27549500000001</v>
      </c>
      <c r="P63">
        <v>132.01593800000001</v>
      </c>
      <c r="Q63">
        <v>6.7515000000000001</v>
      </c>
      <c r="R63">
        <v>26.786480000000001</v>
      </c>
      <c r="S63">
        <v>6.7515000000000001</v>
      </c>
      <c r="T63">
        <v>0</v>
      </c>
      <c r="U63">
        <v>334.19925000000001</v>
      </c>
      <c r="V63">
        <v>19.994084999999998</v>
      </c>
      <c r="W63">
        <v>43.614690000000003</v>
      </c>
      <c r="X63">
        <v>94.848929999999996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15.893853</v>
      </c>
      <c r="AF63">
        <v>8.5589729999999999</v>
      </c>
      <c r="AG63">
        <v>0</v>
      </c>
      <c r="AH63">
        <v>0</v>
      </c>
      <c r="AI63">
        <v>0</v>
      </c>
      <c r="AJ63">
        <v>0</v>
      </c>
      <c r="AK63">
        <v>50.18197</v>
      </c>
      <c r="AL63">
        <v>2.241498</v>
      </c>
      <c r="AM63">
        <v>0</v>
      </c>
      <c r="AN63">
        <v>0.55352699999999999</v>
      </c>
      <c r="AO63">
        <v>0</v>
      </c>
      <c r="AP63">
        <v>4.9420979999999997</v>
      </c>
      <c r="AQ63">
        <v>15.008584000000001</v>
      </c>
      <c r="AR63">
        <v>8.5184639999999998</v>
      </c>
      <c r="AS63">
        <v>9.0821179999999995</v>
      </c>
      <c r="AT63">
        <v>19.290037000000002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95.49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1551.4112810000004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249.57045099999999</v>
      </c>
      <c r="L64">
        <v>114.360765</v>
      </c>
      <c r="M64">
        <v>88.733999999999995</v>
      </c>
      <c r="N64">
        <v>113.931562</v>
      </c>
      <c r="O64">
        <v>119.27549500000001</v>
      </c>
      <c r="P64">
        <v>132.01593800000001</v>
      </c>
      <c r="Q64">
        <v>6.7515000000000001</v>
      </c>
      <c r="R64">
        <v>26.786480000000001</v>
      </c>
      <c r="S64">
        <v>6.7515000000000001</v>
      </c>
      <c r="T64">
        <v>0</v>
      </c>
      <c r="U64">
        <v>334.19925000000001</v>
      </c>
      <c r="V64">
        <v>19.994084999999998</v>
      </c>
      <c r="W64">
        <v>43.614690000000003</v>
      </c>
      <c r="X64">
        <v>94.848929999999996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15.893853</v>
      </c>
      <c r="AF64">
        <v>8.5589729999999999</v>
      </c>
      <c r="AG64">
        <v>0</v>
      </c>
      <c r="AH64">
        <v>0</v>
      </c>
      <c r="AI64">
        <v>0</v>
      </c>
      <c r="AJ64">
        <v>0</v>
      </c>
      <c r="AK64">
        <v>50.18197</v>
      </c>
      <c r="AL64">
        <v>2.241498</v>
      </c>
      <c r="AM64">
        <v>0</v>
      </c>
      <c r="AN64">
        <v>0.55352699999999999</v>
      </c>
      <c r="AO64">
        <v>0</v>
      </c>
      <c r="AP64">
        <v>4.9420979999999997</v>
      </c>
      <c r="AQ64">
        <v>15.008584000000001</v>
      </c>
      <c r="AR64">
        <v>8.5184639999999998</v>
      </c>
      <c r="AS64">
        <v>9.0821179999999995</v>
      </c>
      <c r="AT64">
        <v>19.290037000000002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95.49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1580.5957680000004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248.605951</v>
      </c>
      <c r="L65">
        <v>147.15376499999999</v>
      </c>
      <c r="M65">
        <v>88.733999999999995</v>
      </c>
      <c r="N65">
        <v>113.931562</v>
      </c>
      <c r="O65">
        <v>119.27549500000001</v>
      </c>
      <c r="P65">
        <v>132.01593800000001</v>
      </c>
      <c r="Q65">
        <v>6.7515000000000001</v>
      </c>
      <c r="R65">
        <v>26.786480000000001</v>
      </c>
      <c r="S65">
        <v>6.7515000000000001</v>
      </c>
      <c r="T65">
        <v>0</v>
      </c>
      <c r="U65">
        <v>334.19925000000001</v>
      </c>
      <c r="V65">
        <v>19.994084999999998</v>
      </c>
      <c r="W65">
        <v>43.614690000000003</v>
      </c>
      <c r="X65">
        <v>94.848929999999996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15.893853</v>
      </c>
      <c r="AF65">
        <v>8.5589729999999999</v>
      </c>
      <c r="AG65">
        <v>0</v>
      </c>
      <c r="AH65">
        <v>0</v>
      </c>
      <c r="AI65">
        <v>0</v>
      </c>
      <c r="AJ65">
        <v>0</v>
      </c>
      <c r="AK65">
        <v>50.18197</v>
      </c>
      <c r="AL65">
        <v>2.241498</v>
      </c>
      <c r="AM65">
        <v>0</v>
      </c>
      <c r="AN65">
        <v>0.55352699999999999</v>
      </c>
      <c r="AO65">
        <v>0</v>
      </c>
      <c r="AP65">
        <v>3.7065739999999998</v>
      </c>
      <c r="AQ65">
        <v>15.008584000000001</v>
      </c>
      <c r="AR65">
        <v>10.64808</v>
      </c>
      <c r="AS65">
        <v>9.0821179999999995</v>
      </c>
      <c r="AT65">
        <v>19.290037000000002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96.45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1614.2783600000005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246.676951</v>
      </c>
      <c r="L66">
        <v>147.15376499999999</v>
      </c>
      <c r="M66">
        <v>88.733999999999995</v>
      </c>
      <c r="N66">
        <v>113.931562</v>
      </c>
      <c r="O66">
        <v>119.27549500000001</v>
      </c>
      <c r="P66">
        <v>132.01593800000001</v>
      </c>
      <c r="Q66">
        <v>6.7515000000000001</v>
      </c>
      <c r="R66">
        <v>26.786480000000001</v>
      </c>
      <c r="S66">
        <v>6.7515000000000001</v>
      </c>
      <c r="T66">
        <v>0</v>
      </c>
      <c r="U66">
        <v>334.19925000000001</v>
      </c>
      <c r="V66">
        <v>19.994084999999998</v>
      </c>
      <c r="W66">
        <v>43.614690000000003</v>
      </c>
      <c r="X66">
        <v>94.848929999999996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15.893853</v>
      </c>
      <c r="AF66">
        <v>8.5589729999999999</v>
      </c>
      <c r="AG66">
        <v>0</v>
      </c>
      <c r="AH66">
        <v>0</v>
      </c>
      <c r="AI66">
        <v>0</v>
      </c>
      <c r="AJ66">
        <v>0</v>
      </c>
      <c r="AK66">
        <v>50.18197</v>
      </c>
      <c r="AL66">
        <v>2.241498</v>
      </c>
      <c r="AM66">
        <v>0</v>
      </c>
      <c r="AN66">
        <v>0.55352699999999999</v>
      </c>
      <c r="AO66">
        <v>0</v>
      </c>
      <c r="AP66">
        <v>3.7065739999999998</v>
      </c>
      <c r="AQ66">
        <v>30.017168999999999</v>
      </c>
      <c r="AR66">
        <v>10.64808</v>
      </c>
      <c r="AS66">
        <v>9.0821179999999995</v>
      </c>
      <c r="AT66">
        <v>19.290037000000002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96.45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1627.3579450000004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276.50776000000002</v>
      </c>
      <c r="L67">
        <v>184.21950000000001</v>
      </c>
      <c r="M67">
        <v>88.733999999999995</v>
      </c>
      <c r="N67">
        <v>113.931562</v>
      </c>
      <c r="O67">
        <v>119.27549500000001</v>
      </c>
      <c r="P67">
        <v>132.01593800000001</v>
      </c>
      <c r="Q67">
        <v>6.7515000000000001</v>
      </c>
      <c r="R67">
        <v>26.786480000000001</v>
      </c>
      <c r="S67">
        <v>6.7515000000000001</v>
      </c>
      <c r="T67">
        <v>0</v>
      </c>
      <c r="U67">
        <v>334.19925000000001</v>
      </c>
      <c r="V67">
        <v>19.994084999999998</v>
      </c>
      <c r="W67">
        <v>43.614690000000003</v>
      </c>
      <c r="X67">
        <v>94.848929999999996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15.893853</v>
      </c>
      <c r="AF67">
        <v>8.5589729999999999</v>
      </c>
      <c r="AG67">
        <v>0</v>
      </c>
      <c r="AH67">
        <v>0</v>
      </c>
      <c r="AI67">
        <v>0</v>
      </c>
      <c r="AJ67">
        <v>0</v>
      </c>
      <c r="AK67">
        <v>50.18197</v>
      </c>
      <c r="AL67">
        <v>2.241498</v>
      </c>
      <c r="AM67">
        <v>0</v>
      </c>
      <c r="AN67">
        <v>0.55352699999999999</v>
      </c>
      <c r="AO67">
        <v>0</v>
      </c>
      <c r="AP67">
        <v>3.7065739999999998</v>
      </c>
      <c r="AQ67">
        <v>30.017168999999999</v>
      </c>
      <c r="AR67">
        <v>17.036928</v>
      </c>
      <c r="AS67">
        <v>9.0821179999999995</v>
      </c>
      <c r="AT67">
        <v>19.290037000000002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94.52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1698.7133370000001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305.51145100000002</v>
      </c>
      <c r="L68">
        <v>179.39699999999999</v>
      </c>
      <c r="M68">
        <v>88.733999999999995</v>
      </c>
      <c r="N68">
        <v>113.931562</v>
      </c>
      <c r="O68">
        <v>119.27549500000001</v>
      </c>
      <c r="P68">
        <v>132.01593800000001</v>
      </c>
      <c r="Q68">
        <v>6.7515000000000001</v>
      </c>
      <c r="R68">
        <v>26.786480000000001</v>
      </c>
      <c r="S68">
        <v>6.7515000000000001</v>
      </c>
      <c r="T68">
        <v>0</v>
      </c>
      <c r="U68">
        <v>334.19925000000001</v>
      </c>
      <c r="V68">
        <v>19.994084999999998</v>
      </c>
      <c r="W68">
        <v>43.614690000000003</v>
      </c>
      <c r="X68">
        <v>94.848929999999996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15.893853</v>
      </c>
      <c r="AF68">
        <v>8.5589729999999999</v>
      </c>
      <c r="AG68">
        <v>0</v>
      </c>
      <c r="AH68">
        <v>0</v>
      </c>
      <c r="AI68">
        <v>0</v>
      </c>
      <c r="AJ68">
        <v>0</v>
      </c>
      <c r="AK68">
        <v>50.18197</v>
      </c>
      <c r="AL68">
        <v>2.241498</v>
      </c>
      <c r="AM68">
        <v>0</v>
      </c>
      <c r="AN68">
        <v>0.55352699999999999</v>
      </c>
      <c r="AO68">
        <v>0</v>
      </c>
      <c r="AP68">
        <v>3.7065739999999998</v>
      </c>
      <c r="AQ68">
        <v>30.017168999999999</v>
      </c>
      <c r="AR68">
        <v>17.036928</v>
      </c>
      <c r="AS68">
        <v>9.0821179999999995</v>
      </c>
      <c r="AT68">
        <v>19.290037000000002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92.59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1720.9645280000002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310.33395100000001</v>
      </c>
      <c r="L69">
        <v>208.33199999999999</v>
      </c>
      <c r="M69">
        <v>88.733999999999995</v>
      </c>
      <c r="N69">
        <v>113.931562</v>
      </c>
      <c r="O69">
        <v>119.27549500000001</v>
      </c>
      <c r="P69">
        <v>132.01593800000001</v>
      </c>
      <c r="Q69">
        <v>6.7515000000000001</v>
      </c>
      <c r="R69">
        <v>26.786480000000001</v>
      </c>
      <c r="S69">
        <v>6.7515000000000001</v>
      </c>
      <c r="T69">
        <v>0</v>
      </c>
      <c r="U69">
        <v>334.19925000000001</v>
      </c>
      <c r="V69">
        <v>19.994084999999998</v>
      </c>
      <c r="W69">
        <v>43.614690000000003</v>
      </c>
      <c r="X69">
        <v>94.848929999999996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15.893853</v>
      </c>
      <c r="AF69">
        <v>8.5589729999999999</v>
      </c>
      <c r="AG69">
        <v>0</v>
      </c>
      <c r="AH69">
        <v>18.26763</v>
      </c>
      <c r="AI69">
        <v>0</v>
      </c>
      <c r="AJ69">
        <v>0</v>
      </c>
      <c r="AK69">
        <v>50.18197</v>
      </c>
      <c r="AL69">
        <v>2.241498</v>
      </c>
      <c r="AM69">
        <v>0</v>
      </c>
      <c r="AN69">
        <v>0.55352699999999999</v>
      </c>
      <c r="AO69">
        <v>0</v>
      </c>
      <c r="AP69">
        <v>3.7065739999999998</v>
      </c>
      <c r="AQ69">
        <v>30.017168999999999</v>
      </c>
      <c r="AR69">
        <v>17.036928</v>
      </c>
      <c r="AS69">
        <v>9.0821179999999995</v>
      </c>
      <c r="AT69">
        <v>19.290037000000002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91.63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1772.0296580000004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310.33395100000001</v>
      </c>
      <c r="L70">
        <v>208.33199999999999</v>
      </c>
      <c r="M70">
        <v>88.733999999999995</v>
      </c>
      <c r="N70">
        <v>113.931562</v>
      </c>
      <c r="O70">
        <v>119.27549500000001</v>
      </c>
      <c r="P70">
        <v>132.01593800000001</v>
      </c>
      <c r="Q70">
        <v>6.7515000000000001</v>
      </c>
      <c r="R70">
        <v>26.786480000000001</v>
      </c>
      <c r="S70">
        <v>6.7515000000000001</v>
      </c>
      <c r="T70">
        <v>0</v>
      </c>
      <c r="U70">
        <v>334.19925000000001</v>
      </c>
      <c r="V70">
        <v>19.994084999999998</v>
      </c>
      <c r="W70">
        <v>43.614690000000003</v>
      </c>
      <c r="X70">
        <v>94.848929999999996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15.893853</v>
      </c>
      <c r="AF70">
        <v>8.5589729999999999</v>
      </c>
      <c r="AG70">
        <v>0</v>
      </c>
      <c r="AH70">
        <v>36.535260000000001</v>
      </c>
      <c r="AI70">
        <v>0</v>
      </c>
      <c r="AJ70">
        <v>0</v>
      </c>
      <c r="AK70">
        <v>50.18197</v>
      </c>
      <c r="AL70">
        <v>2.241498</v>
      </c>
      <c r="AM70">
        <v>0</v>
      </c>
      <c r="AN70">
        <v>0.55352699999999999</v>
      </c>
      <c r="AO70">
        <v>0</v>
      </c>
      <c r="AP70">
        <v>3.7065739999999998</v>
      </c>
      <c r="AQ70">
        <v>30.017168999999999</v>
      </c>
      <c r="AR70">
        <v>17.036928</v>
      </c>
      <c r="AS70">
        <v>9.0821179999999995</v>
      </c>
      <c r="AT70">
        <v>19.290037000000002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98.38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1797.0472880000007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329.43471599999998</v>
      </c>
      <c r="L71">
        <v>218.94149999999999</v>
      </c>
      <c r="M71">
        <v>88.733999999999995</v>
      </c>
      <c r="N71">
        <v>113.931562</v>
      </c>
      <c r="O71">
        <v>119.27549500000001</v>
      </c>
      <c r="P71">
        <v>132.01593800000001</v>
      </c>
      <c r="Q71">
        <v>8.5489650000000008</v>
      </c>
      <c r="R71">
        <v>26.786480000000001</v>
      </c>
      <c r="S71">
        <v>6.7515000000000001</v>
      </c>
      <c r="T71">
        <v>0</v>
      </c>
      <c r="U71">
        <v>334.19925000000001</v>
      </c>
      <c r="V71">
        <v>19.994084999999998</v>
      </c>
      <c r="W71">
        <v>43.614690000000003</v>
      </c>
      <c r="X71">
        <v>94.848929999999996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1.2741039999999999</v>
      </c>
      <c r="AE71">
        <v>15.893853</v>
      </c>
      <c r="AF71">
        <v>8.5589729999999999</v>
      </c>
      <c r="AG71">
        <v>0</v>
      </c>
      <c r="AH71">
        <v>36.535260000000001</v>
      </c>
      <c r="AI71">
        <v>0</v>
      </c>
      <c r="AJ71">
        <v>0</v>
      </c>
      <c r="AK71">
        <v>50.18197</v>
      </c>
      <c r="AL71">
        <v>2.241498</v>
      </c>
      <c r="AM71">
        <v>0</v>
      </c>
      <c r="AN71">
        <v>0.55352699999999999</v>
      </c>
      <c r="AO71">
        <v>0</v>
      </c>
      <c r="AP71">
        <v>3.7065739999999998</v>
      </c>
      <c r="AQ71">
        <v>30.017168999999999</v>
      </c>
      <c r="AR71">
        <v>19.166543999999998</v>
      </c>
      <c r="AS71">
        <v>9.0821179999999995</v>
      </c>
      <c r="AT71">
        <v>19.290037000000002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117.67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1851.2487380000009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329.43471599999998</v>
      </c>
      <c r="L72">
        <v>218.94149999999999</v>
      </c>
      <c r="M72">
        <v>88.733999999999995</v>
      </c>
      <c r="N72">
        <v>113.931562</v>
      </c>
      <c r="O72">
        <v>119.27549500000001</v>
      </c>
      <c r="P72">
        <v>132.01593800000001</v>
      </c>
      <c r="Q72">
        <v>10.168048000000001</v>
      </c>
      <c r="R72">
        <v>26.786480000000001</v>
      </c>
      <c r="S72">
        <v>6.7515000000000001</v>
      </c>
      <c r="T72">
        <v>0</v>
      </c>
      <c r="U72">
        <v>334.19925000000001</v>
      </c>
      <c r="V72">
        <v>19.994084999999998</v>
      </c>
      <c r="W72">
        <v>43.614690000000003</v>
      </c>
      <c r="X72">
        <v>94.848929999999996</v>
      </c>
      <c r="Y72">
        <v>0</v>
      </c>
      <c r="Z72">
        <v>0</v>
      </c>
      <c r="AA72">
        <v>6.7813999999999997</v>
      </c>
      <c r="AB72">
        <v>0</v>
      </c>
      <c r="AC72">
        <v>0</v>
      </c>
      <c r="AD72">
        <v>8.8117070000000002</v>
      </c>
      <c r="AE72">
        <v>15.893853</v>
      </c>
      <c r="AF72">
        <v>8.5589729999999999</v>
      </c>
      <c r="AG72">
        <v>0</v>
      </c>
      <c r="AH72">
        <v>54.802889999999998</v>
      </c>
      <c r="AI72">
        <v>0</v>
      </c>
      <c r="AJ72">
        <v>0</v>
      </c>
      <c r="AK72">
        <v>50.18197</v>
      </c>
      <c r="AL72">
        <v>2.241498</v>
      </c>
      <c r="AM72">
        <v>0</v>
      </c>
      <c r="AN72">
        <v>0.55352699999999999</v>
      </c>
      <c r="AO72">
        <v>0</v>
      </c>
      <c r="AP72">
        <v>3.7065739999999998</v>
      </c>
      <c r="AQ72">
        <v>30.017168999999999</v>
      </c>
      <c r="AR72">
        <v>19.166543999999998</v>
      </c>
      <c r="AS72">
        <v>9.0821179999999995</v>
      </c>
      <c r="AT72">
        <v>19.290037000000002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118.63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1886.4144540000007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329.43471599999998</v>
      </c>
      <c r="L73">
        <v>218.94149999999999</v>
      </c>
      <c r="M73">
        <v>88.733999999999995</v>
      </c>
      <c r="N73">
        <v>113.931562</v>
      </c>
      <c r="O73">
        <v>119.27549500000001</v>
      </c>
      <c r="P73">
        <v>132.01593800000001</v>
      </c>
      <c r="Q73">
        <v>10.168048000000001</v>
      </c>
      <c r="R73">
        <v>26.786480000000001</v>
      </c>
      <c r="S73">
        <v>6.7515000000000001</v>
      </c>
      <c r="T73">
        <v>0</v>
      </c>
      <c r="U73">
        <v>334.19925000000001</v>
      </c>
      <c r="V73">
        <v>19.994084999999998</v>
      </c>
      <c r="W73">
        <v>43.614690000000003</v>
      </c>
      <c r="X73">
        <v>94.848929999999996</v>
      </c>
      <c r="Y73">
        <v>0</v>
      </c>
      <c r="Z73">
        <v>0</v>
      </c>
      <c r="AA73">
        <v>13.486604</v>
      </c>
      <c r="AB73">
        <v>12.702503999999999</v>
      </c>
      <c r="AC73">
        <v>0</v>
      </c>
      <c r="AD73">
        <v>17.623412999999999</v>
      </c>
      <c r="AE73">
        <v>15.893853</v>
      </c>
      <c r="AF73">
        <v>8.5589729999999999</v>
      </c>
      <c r="AG73">
        <v>0</v>
      </c>
      <c r="AH73">
        <v>73.070520000000002</v>
      </c>
      <c r="AI73">
        <v>3.0695209999999999</v>
      </c>
      <c r="AJ73">
        <v>0</v>
      </c>
      <c r="AK73">
        <v>50.18197</v>
      </c>
      <c r="AL73">
        <v>2.241498</v>
      </c>
      <c r="AM73">
        <v>0</v>
      </c>
      <c r="AN73">
        <v>0.55352699999999999</v>
      </c>
      <c r="AO73">
        <v>0</v>
      </c>
      <c r="AP73">
        <v>3.7065739999999998</v>
      </c>
      <c r="AQ73">
        <v>60.034337999999998</v>
      </c>
      <c r="AR73">
        <v>21.29616</v>
      </c>
      <c r="AS73">
        <v>14.271898999999999</v>
      </c>
      <c r="AT73">
        <v>19.290037000000002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122.49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1977.1675850000008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329.43471599999998</v>
      </c>
      <c r="L74">
        <v>218.94149999999999</v>
      </c>
      <c r="M74">
        <v>88.733999999999995</v>
      </c>
      <c r="N74">
        <v>113.931562</v>
      </c>
      <c r="O74">
        <v>119.27549500000001</v>
      </c>
      <c r="P74">
        <v>132.01593800000001</v>
      </c>
      <c r="Q74">
        <v>10.168048000000001</v>
      </c>
      <c r="R74">
        <v>26.786480000000001</v>
      </c>
      <c r="S74">
        <v>6.7515000000000001</v>
      </c>
      <c r="T74">
        <v>0</v>
      </c>
      <c r="U74">
        <v>334.19925000000001</v>
      </c>
      <c r="V74">
        <v>19.994084999999998</v>
      </c>
      <c r="W74">
        <v>43.614690000000003</v>
      </c>
      <c r="X74">
        <v>94.848929999999996</v>
      </c>
      <c r="Y74">
        <v>0</v>
      </c>
      <c r="Z74">
        <v>0</v>
      </c>
      <c r="AA74">
        <v>27.049402000000001</v>
      </c>
      <c r="AB74">
        <v>12.702503999999999</v>
      </c>
      <c r="AC74">
        <v>0</v>
      </c>
      <c r="AD74">
        <v>17.623412999999999</v>
      </c>
      <c r="AE74">
        <v>15.893853</v>
      </c>
      <c r="AF74">
        <v>17.117946</v>
      </c>
      <c r="AG74">
        <v>0</v>
      </c>
      <c r="AH74">
        <v>91.338149999999999</v>
      </c>
      <c r="AI74">
        <v>15.769971999999999</v>
      </c>
      <c r="AJ74">
        <v>0</v>
      </c>
      <c r="AK74">
        <v>50.18197</v>
      </c>
      <c r="AL74">
        <v>2.241498</v>
      </c>
      <c r="AM74">
        <v>0</v>
      </c>
      <c r="AN74">
        <v>0.55352699999999999</v>
      </c>
      <c r="AO74">
        <v>0</v>
      </c>
      <c r="AP74">
        <v>3.7065739999999998</v>
      </c>
      <c r="AQ74">
        <v>60.034337999999998</v>
      </c>
      <c r="AR74">
        <v>21.29616</v>
      </c>
      <c r="AS74">
        <v>14.271898999999999</v>
      </c>
      <c r="AT74">
        <v>19.290037000000002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121.53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2029.2974370000013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329.43471599999998</v>
      </c>
      <c r="L75">
        <v>218.94149999999999</v>
      </c>
      <c r="M75">
        <v>88.733999999999995</v>
      </c>
      <c r="N75">
        <v>113.931562</v>
      </c>
      <c r="O75">
        <v>119.27549500000001</v>
      </c>
      <c r="P75">
        <v>132.01593800000001</v>
      </c>
      <c r="Q75">
        <v>10.168048000000001</v>
      </c>
      <c r="R75">
        <v>26.786480000000001</v>
      </c>
      <c r="S75">
        <v>6.7515000000000001</v>
      </c>
      <c r="T75">
        <v>0</v>
      </c>
      <c r="U75">
        <v>334.19925000000001</v>
      </c>
      <c r="V75">
        <v>19.994084999999998</v>
      </c>
      <c r="W75">
        <v>43.614690000000003</v>
      </c>
      <c r="X75">
        <v>52.105665999999999</v>
      </c>
      <c r="Y75">
        <v>0</v>
      </c>
      <c r="Z75">
        <v>2.1219000000000001</v>
      </c>
      <c r="AA75">
        <v>38.097749999999998</v>
      </c>
      <c r="AB75">
        <v>25.405007000000001</v>
      </c>
      <c r="AC75">
        <v>1.228194</v>
      </c>
      <c r="AD75">
        <v>26.435120000000001</v>
      </c>
      <c r="AE75">
        <v>31.787706</v>
      </c>
      <c r="AF75">
        <v>18.068943000000001</v>
      </c>
      <c r="AG75">
        <v>0</v>
      </c>
      <c r="AH75">
        <v>109.60578</v>
      </c>
      <c r="AI75">
        <v>31.539944999999999</v>
      </c>
      <c r="AJ75">
        <v>0</v>
      </c>
      <c r="AK75">
        <v>50.18197</v>
      </c>
      <c r="AL75">
        <v>2.241498</v>
      </c>
      <c r="AM75">
        <v>4.6284429999999999</v>
      </c>
      <c r="AN75">
        <v>0.55352699999999999</v>
      </c>
      <c r="AO75">
        <v>0</v>
      </c>
      <c r="AP75">
        <v>3.7065739999999998</v>
      </c>
      <c r="AQ75">
        <v>60.034337999999998</v>
      </c>
      <c r="AR75">
        <v>19.166543999999998</v>
      </c>
      <c r="AS75">
        <v>14.271898999999999</v>
      </c>
      <c r="AT75">
        <v>19.290037000000002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118.63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2072.9481050000009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329.43471599999998</v>
      </c>
      <c r="L76">
        <v>218.94149999999999</v>
      </c>
      <c r="M76">
        <v>88.733999999999995</v>
      </c>
      <c r="N76">
        <v>113.931562</v>
      </c>
      <c r="O76">
        <v>119.27549500000001</v>
      </c>
      <c r="P76">
        <v>132.01593800000001</v>
      </c>
      <c r="Q76">
        <v>10.168048000000001</v>
      </c>
      <c r="R76">
        <v>26.786480000000001</v>
      </c>
      <c r="S76">
        <v>6.7515000000000001</v>
      </c>
      <c r="T76">
        <v>0</v>
      </c>
      <c r="U76">
        <v>334.19925000000001</v>
      </c>
      <c r="V76">
        <v>19.994084999999998</v>
      </c>
      <c r="W76">
        <v>43.614690000000003</v>
      </c>
      <c r="X76">
        <v>52.105665999999999</v>
      </c>
      <c r="Y76">
        <v>0</v>
      </c>
      <c r="Z76">
        <v>12.578623</v>
      </c>
      <c r="AA76">
        <v>40.651823</v>
      </c>
      <c r="AB76">
        <v>38.107511000000002</v>
      </c>
      <c r="AC76">
        <v>9.3342770000000002</v>
      </c>
      <c r="AD76">
        <v>35.246827000000003</v>
      </c>
      <c r="AE76">
        <v>47.681558000000003</v>
      </c>
      <c r="AF76">
        <v>28.187550999999999</v>
      </c>
      <c r="AG76">
        <v>0</v>
      </c>
      <c r="AH76">
        <v>135.36313799999999</v>
      </c>
      <c r="AI76">
        <v>31.539944999999999</v>
      </c>
      <c r="AJ76">
        <v>0</v>
      </c>
      <c r="AK76">
        <v>50.18197</v>
      </c>
      <c r="AL76">
        <v>2.241498</v>
      </c>
      <c r="AM76">
        <v>8.9997500000000006</v>
      </c>
      <c r="AN76">
        <v>0.55352699999999999</v>
      </c>
      <c r="AO76">
        <v>0</v>
      </c>
      <c r="AP76">
        <v>3.7065739999999998</v>
      </c>
      <c r="AQ76">
        <v>60.034337999999998</v>
      </c>
      <c r="AR76">
        <v>19.166543999999998</v>
      </c>
      <c r="AS76">
        <v>14.271898999999999</v>
      </c>
      <c r="AT76">
        <v>19.290037000000002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115.74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2168.83032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329.43471599999998</v>
      </c>
      <c r="L77">
        <v>218.94149999999999</v>
      </c>
      <c r="M77">
        <v>88.733999999999995</v>
      </c>
      <c r="N77">
        <v>113.931562</v>
      </c>
      <c r="O77">
        <v>119.27549500000001</v>
      </c>
      <c r="P77">
        <v>132.01593800000001</v>
      </c>
      <c r="Q77">
        <v>10.168048000000001</v>
      </c>
      <c r="R77">
        <v>26.786480000000001</v>
      </c>
      <c r="S77">
        <v>6.7515000000000001</v>
      </c>
      <c r="T77">
        <v>0</v>
      </c>
      <c r="U77">
        <v>334.19925000000001</v>
      </c>
      <c r="V77">
        <v>19.994084999999998</v>
      </c>
      <c r="W77">
        <v>43.614690000000003</v>
      </c>
      <c r="X77">
        <v>52.105665999999999</v>
      </c>
      <c r="Y77">
        <v>0</v>
      </c>
      <c r="Z77">
        <v>12.578623</v>
      </c>
      <c r="AA77">
        <v>40.651823</v>
      </c>
      <c r="AB77">
        <v>38.107511000000002</v>
      </c>
      <c r="AC77">
        <v>9.3342770000000002</v>
      </c>
      <c r="AD77">
        <v>35.246827000000003</v>
      </c>
      <c r="AE77">
        <v>47.681558000000003</v>
      </c>
      <c r="AF77">
        <v>28.187550999999999</v>
      </c>
      <c r="AG77">
        <v>0</v>
      </c>
      <c r="AH77">
        <v>135.36313799999999</v>
      </c>
      <c r="AI77">
        <v>31.539944999999999</v>
      </c>
      <c r="AJ77">
        <v>0</v>
      </c>
      <c r="AK77">
        <v>50.18197</v>
      </c>
      <c r="AL77">
        <v>2.241498</v>
      </c>
      <c r="AM77">
        <v>15.243004000000001</v>
      </c>
      <c r="AN77">
        <v>0.55352699999999999</v>
      </c>
      <c r="AO77">
        <v>0</v>
      </c>
      <c r="AP77">
        <v>3.7065739999999998</v>
      </c>
      <c r="AQ77">
        <v>60.034337999999998</v>
      </c>
      <c r="AR77">
        <v>49.513572000000003</v>
      </c>
      <c r="AS77">
        <v>14.271898999999999</v>
      </c>
      <c r="AT77">
        <v>19.290037000000002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112.85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2202.5306020000003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329.43471599999998</v>
      </c>
      <c r="L78">
        <v>218.94149999999999</v>
      </c>
      <c r="M78">
        <v>88.733999999999995</v>
      </c>
      <c r="N78">
        <v>113.931562</v>
      </c>
      <c r="O78">
        <v>119.27549500000001</v>
      </c>
      <c r="P78">
        <v>132.01593800000001</v>
      </c>
      <c r="Q78">
        <v>10.168048000000001</v>
      </c>
      <c r="R78">
        <v>26.786480000000001</v>
      </c>
      <c r="S78">
        <v>6.7515000000000001</v>
      </c>
      <c r="T78">
        <v>0</v>
      </c>
      <c r="U78">
        <v>334.19925000000001</v>
      </c>
      <c r="V78">
        <v>19.994084999999998</v>
      </c>
      <c r="W78">
        <v>43.614690000000003</v>
      </c>
      <c r="X78">
        <v>52.105665999999999</v>
      </c>
      <c r="Y78">
        <v>0</v>
      </c>
      <c r="Z78">
        <v>12.578623</v>
      </c>
      <c r="AA78">
        <v>40.651823</v>
      </c>
      <c r="AB78">
        <v>38.107511000000002</v>
      </c>
      <c r="AC78">
        <v>9.3342770000000002</v>
      </c>
      <c r="AD78">
        <v>35.246827000000003</v>
      </c>
      <c r="AE78">
        <v>47.681558000000003</v>
      </c>
      <c r="AF78">
        <v>28.187550999999999</v>
      </c>
      <c r="AG78">
        <v>0</v>
      </c>
      <c r="AH78">
        <v>135.36313799999999</v>
      </c>
      <c r="AI78">
        <v>31.539944999999999</v>
      </c>
      <c r="AJ78">
        <v>0</v>
      </c>
      <c r="AK78">
        <v>50.18197</v>
      </c>
      <c r="AL78">
        <v>2.241498</v>
      </c>
      <c r="AM78">
        <v>15.243004000000001</v>
      </c>
      <c r="AN78">
        <v>0.55352699999999999</v>
      </c>
      <c r="AO78">
        <v>0</v>
      </c>
      <c r="AP78">
        <v>3.7065739999999998</v>
      </c>
      <c r="AQ78">
        <v>60.034337999999998</v>
      </c>
      <c r="AR78">
        <v>49.513572000000003</v>
      </c>
      <c r="AS78">
        <v>14.271898999999999</v>
      </c>
      <c r="AT78">
        <v>19.290037000000002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109.95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2199.6306020000002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329.43471599999998</v>
      </c>
      <c r="L79">
        <v>218.94149999999999</v>
      </c>
      <c r="M79">
        <v>88.733999999999995</v>
      </c>
      <c r="N79">
        <v>113.931562</v>
      </c>
      <c r="O79">
        <v>119.27549500000001</v>
      </c>
      <c r="P79">
        <v>132.01593800000001</v>
      </c>
      <c r="Q79">
        <v>10.168048000000001</v>
      </c>
      <c r="R79">
        <v>26.786480000000001</v>
      </c>
      <c r="S79">
        <v>6.7515000000000001</v>
      </c>
      <c r="T79">
        <v>0</v>
      </c>
      <c r="U79">
        <v>334.19925000000001</v>
      </c>
      <c r="V79">
        <v>19.994084999999998</v>
      </c>
      <c r="W79">
        <v>43.614690000000003</v>
      </c>
      <c r="X79">
        <v>52.105665999999999</v>
      </c>
      <c r="Y79">
        <v>0</v>
      </c>
      <c r="Z79">
        <v>12.578623</v>
      </c>
      <c r="AA79">
        <v>27.049402000000001</v>
      </c>
      <c r="AB79">
        <v>38.107511000000002</v>
      </c>
      <c r="AC79">
        <v>18.686976000000001</v>
      </c>
      <c r="AD79">
        <v>35.246827000000003</v>
      </c>
      <c r="AE79">
        <v>47.681558000000003</v>
      </c>
      <c r="AF79">
        <v>28.187550999999999</v>
      </c>
      <c r="AG79">
        <v>0</v>
      </c>
      <c r="AH79">
        <v>135.36313799999999</v>
      </c>
      <c r="AI79">
        <v>31.539944999999999</v>
      </c>
      <c r="AJ79">
        <v>0</v>
      </c>
      <c r="AK79">
        <v>50.18197</v>
      </c>
      <c r="AL79">
        <v>2.241498</v>
      </c>
      <c r="AM79">
        <v>15.243004000000001</v>
      </c>
      <c r="AN79">
        <v>0.55352699999999999</v>
      </c>
      <c r="AO79">
        <v>0</v>
      </c>
      <c r="AP79">
        <v>3.7065739999999998</v>
      </c>
      <c r="AQ79">
        <v>60.034337999999998</v>
      </c>
      <c r="AR79">
        <v>10.64808</v>
      </c>
      <c r="AS79">
        <v>14.271898999999999</v>
      </c>
      <c r="AT79">
        <v>19.290037000000002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108.02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2154.5853880000004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329.43471599999998</v>
      </c>
      <c r="L80">
        <v>218.94149999999999</v>
      </c>
      <c r="M80">
        <v>88.733999999999995</v>
      </c>
      <c r="N80">
        <v>113.931562</v>
      </c>
      <c r="O80">
        <v>119.27549500000001</v>
      </c>
      <c r="P80">
        <v>132.01593800000001</v>
      </c>
      <c r="Q80">
        <v>10.168048000000001</v>
      </c>
      <c r="R80">
        <v>26.786480000000001</v>
      </c>
      <c r="S80">
        <v>6.7515000000000001</v>
      </c>
      <c r="T80">
        <v>0</v>
      </c>
      <c r="U80">
        <v>334.19925000000001</v>
      </c>
      <c r="V80">
        <v>19.994084999999998</v>
      </c>
      <c r="W80">
        <v>43.614690000000003</v>
      </c>
      <c r="X80">
        <v>52.105665999999999</v>
      </c>
      <c r="Y80">
        <v>0</v>
      </c>
      <c r="Z80">
        <v>12.578623</v>
      </c>
      <c r="AA80">
        <v>27.049402000000001</v>
      </c>
      <c r="AB80">
        <v>38.107511000000002</v>
      </c>
      <c r="AC80">
        <v>18.686976000000001</v>
      </c>
      <c r="AD80">
        <v>35.246827000000003</v>
      </c>
      <c r="AE80">
        <v>47.681558000000003</v>
      </c>
      <c r="AF80">
        <v>28.187550999999999</v>
      </c>
      <c r="AG80">
        <v>0</v>
      </c>
      <c r="AH80">
        <v>135.36313799999999</v>
      </c>
      <c r="AI80">
        <v>3.6834259999999999</v>
      </c>
      <c r="AJ80">
        <v>0</v>
      </c>
      <c r="AK80">
        <v>50.18197</v>
      </c>
      <c r="AL80">
        <v>2.241498</v>
      </c>
      <c r="AM80">
        <v>15.243004000000001</v>
      </c>
      <c r="AN80">
        <v>0.55352699999999999</v>
      </c>
      <c r="AO80">
        <v>0</v>
      </c>
      <c r="AP80">
        <v>3.7065739999999998</v>
      </c>
      <c r="AQ80">
        <v>60.034337999999998</v>
      </c>
      <c r="AR80">
        <v>10.64808</v>
      </c>
      <c r="AS80">
        <v>14.271898999999999</v>
      </c>
      <c r="AT80">
        <v>19.290037000000002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106.1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2124.8088690000004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329.43471599999998</v>
      </c>
      <c r="L81">
        <v>218.94149999999999</v>
      </c>
      <c r="M81">
        <v>88.733999999999995</v>
      </c>
      <c r="N81">
        <v>113.931562</v>
      </c>
      <c r="O81">
        <v>119.27549500000001</v>
      </c>
      <c r="P81">
        <v>132.01593800000001</v>
      </c>
      <c r="Q81">
        <v>10.168048000000001</v>
      </c>
      <c r="R81">
        <v>26.786480000000001</v>
      </c>
      <c r="S81">
        <v>6.7515000000000001</v>
      </c>
      <c r="T81">
        <v>0</v>
      </c>
      <c r="U81">
        <v>334.19925000000001</v>
      </c>
      <c r="V81">
        <v>19.994084999999998</v>
      </c>
      <c r="W81">
        <v>43.614690000000003</v>
      </c>
      <c r="X81">
        <v>52.105665999999999</v>
      </c>
      <c r="Y81">
        <v>0</v>
      </c>
      <c r="Z81">
        <v>12.578623</v>
      </c>
      <c r="AA81">
        <v>25.144514999999998</v>
      </c>
      <c r="AB81">
        <v>38.107511000000002</v>
      </c>
      <c r="AC81">
        <v>18.686976000000001</v>
      </c>
      <c r="AD81">
        <v>35.246827000000003</v>
      </c>
      <c r="AE81">
        <v>47.681558000000003</v>
      </c>
      <c r="AF81">
        <v>28.187550999999999</v>
      </c>
      <c r="AG81">
        <v>0</v>
      </c>
      <c r="AH81">
        <v>118.73959499999999</v>
      </c>
      <c r="AI81">
        <v>0</v>
      </c>
      <c r="AJ81">
        <v>0</v>
      </c>
      <c r="AK81">
        <v>50.18197</v>
      </c>
      <c r="AL81">
        <v>2.241498</v>
      </c>
      <c r="AM81">
        <v>10.182574000000001</v>
      </c>
      <c r="AN81">
        <v>0.55352699999999999</v>
      </c>
      <c r="AO81">
        <v>0</v>
      </c>
      <c r="AP81">
        <v>3.7065739999999998</v>
      </c>
      <c r="AQ81">
        <v>60.034337999999998</v>
      </c>
      <c r="AR81">
        <v>10.64808</v>
      </c>
      <c r="AS81">
        <v>14.271898999999999</v>
      </c>
      <c r="AT81">
        <v>19.290037000000002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104.17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2095.6065830000002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329.43471599999998</v>
      </c>
      <c r="L82">
        <v>190.00649999999999</v>
      </c>
      <c r="M82">
        <v>88.733999999999995</v>
      </c>
      <c r="N82">
        <v>113.931562</v>
      </c>
      <c r="O82">
        <v>119.27549500000001</v>
      </c>
      <c r="P82">
        <v>132.01593800000001</v>
      </c>
      <c r="Q82">
        <v>10.168048000000001</v>
      </c>
      <c r="R82">
        <v>26.786480000000001</v>
      </c>
      <c r="S82">
        <v>6.7515000000000001</v>
      </c>
      <c r="T82">
        <v>0</v>
      </c>
      <c r="U82">
        <v>334.19925000000001</v>
      </c>
      <c r="V82">
        <v>19.994084999999998</v>
      </c>
      <c r="W82">
        <v>43.614690000000003</v>
      </c>
      <c r="X82">
        <v>52.105665999999999</v>
      </c>
      <c r="Y82">
        <v>0</v>
      </c>
      <c r="Z82">
        <v>12.578623</v>
      </c>
      <c r="AA82">
        <v>13.486604</v>
      </c>
      <c r="AB82">
        <v>25.405007000000001</v>
      </c>
      <c r="AC82">
        <v>0</v>
      </c>
      <c r="AD82">
        <v>26.373963</v>
      </c>
      <c r="AE82">
        <v>47.681558000000003</v>
      </c>
      <c r="AF82">
        <v>18.068943000000001</v>
      </c>
      <c r="AG82">
        <v>0</v>
      </c>
      <c r="AH82">
        <v>108.692398</v>
      </c>
      <c r="AI82">
        <v>0</v>
      </c>
      <c r="AJ82">
        <v>0</v>
      </c>
      <c r="AK82">
        <v>50.18197</v>
      </c>
      <c r="AL82">
        <v>2.241498</v>
      </c>
      <c r="AM82">
        <v>9.385453</v>
      </c>
      <c r="AN82">
        <v>0.55352699999999999</v>
      </c>
      <c r="AO82">
        <v>0</v>
      </c>
      <c r="AP82">
        <v>3.7065739999999998</v>
      </c>
      <c r="AQ82">
        <v>60.034337999999998</v>
      </c>
      <c r="AR82">
        <v>19.166543999999998</v>
      </c>
      <c r="AS82">
        <v>14.271898999999999</v>
      </c>
      <c r="AT82">
        <v>19.290037000000002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101.27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1999.4068660000003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326.631011</v>
      </c>
      <c r="L83">
        <v>161.07149999999999</v>
      </c>
      <c r="M83">
        <v>88.733999999999995</v>
      </c>
      <c r="N83">
        <v>113.931562</v>
      </c>
      <c r="O83">
        <v>119.27549500000001</v>
      </c>
      <c r="P83">
        <v>132.01593800000001</v>
      </c>
      <c r="Q83">
        <v>8.9312699999999996</v>
      </c>
      <c r="R83">
        <v>26.786480000000001</v>
      </c>
      <c r="S83">
        <v>6.7591270000000003</v>
      </c>
      <c r="T83">
        <v>0</v>
      </c>
      <c r="U83">
        <v>334.19925000000001</v>
      </c>
      <c r="V83">
        <v>19.994084999999998</v>
      </c>
      <c r="W83">
        <v>43.614690000000003</v>
      </c>
      <c r="X83">
        <v>52.105665999999999</v>
      </c>
      <c r="Y83">
        <v>0</v>
      </c>
      <c r="Z83">
        <v>6.2893119999999998</v>
      </c>
      <c r="AA83">
        <v>13.486604</v>
      </c>
      <c r="AB83">
        <v>12.702503999999999</v>
      </c>
      <c r="AC83">
        <v>0</v>
      </c>
      <c r="AD83">
        <v>17.582642</v>
      </c>
      <c r="AE83">
        <v>31.787706</v>
      </c>
      <c r="AF83">
        <v>8.5589729999999999</v>
      </c>
      <c r="AG83">
        <v>0</v>
      </c>
      <c r="AH83">
        <v>91.338149999999999</v>
      </c>
      <c r="AI83">
        <v>0</v>
      </c>
      <c r="AJ83">
        <v>0</v>
      </c>
      <c r="AK83">
        <v>50.18197</v>
      </c>
      <c r="AL83">
        <v>2.241498</v>
      </c>
      <c r="AM83">
        <v>5.0912870000000003</v>
      </c>
      <c r="AN83">
        <v>0.55352699999999999</v>
      </c>
      <c r="AO83">
        <v>0</v>
      </c>
      <c r="AP83">
        <v>3.7065739999999998</v>
      </c>
      <c r="AQ83">
        <v>30.017168999999999</v>
      </c>
      <c r="AR83">
        <v>19.166543999999998</v>
      </c>
      <c r="AS83">
        <v>14.271898999999999</v>
      </c>
      <c r="AT83">
        <v>19.290037000000002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98.38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1858.6964700000008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326.631011</v>
      </c>
      <c r="L84">
        <v>161.07149999999999</v>
      </c>
      <c r="M84">
        <v>88.733999999999995</v>
      </c>
      <c r="N84">
        <v>113.931562</v>
      </c>
      <c r="O84">
        <v>119.27549500000001</v>
      </c>
      <c r="P84">
        <v>132.01593800000001</v>
      </c>
      <c r="Q84">
        <v>8.9312699999999996</v>
      </c>
      <c r="R84">
        <v>26.786480000000001</v>
      </c>
      <c r="S84">
        <v>6.7591270000000003</v>
      </c>
      <c r="T84">
        <v>0</v>
      </c>
      <c r="U84">
        <v>334.19925000000001</v>
      </c>
      <c r="V84">
        <v>19.994084999999998</v>
      </c>
      <c r="W84">
        <v>43.614690000000003</v>
      </c>
      <c r="X84">
        <v>52.105665999999999</v>
      </c>
      <c r="Y84">
        <v>0</v>
      </c>
      <c r="Z84">
        <v>6.2893119999999998</v>
      </c>
      <c r="AA84">
        <v>6.7813999999999997</v>
      </c>
      <c r="AB84">
        <v>12.702503999999999</v>
      </c>
      <c r="AC84">
        <v>0</v>
      </c>
      <c r="AD84">
        <v>15.926306</v>
      </c>
      <c r="AE84">
        <v>15.893853</v>
      </c>
      <c r="AF84">
        <v>8.5589729999999999</v>
      </c>
      <c r="AG84">
        <v>0</v>
      </c>
      <c r="AH84">
        <v>73.070520000000002</v>
      </c>
      <c r="AI84">
        <v>0</v>
      </c>
      <c r="AJ84">
        <v>0</v>
      </c>
      <c r="AK84">
        <v>50.18197</v>
      </c>
      <c r="AL84">
        <v>2.241498</v>
      </c>
      <c r="AM84">
        <v>5.0912870000000003</v>
      </c>
      <c r="AN84">
        <v>0.55352699999999999</v>
      </c>
      <c r="AO84">
        <v>0</v>
      </c>
      <c r="AP84">
        <v>3.7065739999999998</v>
      </c>
      <c r="AQ84">
        <v>30.017168999999999</v>
      </c>
      <c r="AR84">
        <v>19.166543999999998</v>
      </c>
      <c r="AS84">
        <v>14.271898999999999</v>
      </c>
      <c r="AT84">
        <v>19.290037000000002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95.49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1813.2834470000007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288.85154599999998</v>
      </c>
      <c r="L85">
        <v>205.4385</v>
      </c>
      <c r="M85">
        <v>88.733999999999995</v>
      </c>
      <c r="N85">
        <v>113.931562</v>
      </c>
      <c r="O85">
        <v>119.27549500000001</v>
      </c>
      <c r="P85">
        <v>132.01593800000001</v>
      </c>
      <c r="Q85">
        <v>7.8608460000000004</v>
      </c>
      <c r="R85">
        <v>26.786480000000001</v>
      </c>
      <c r="S85">
        <v>6.7515000000000001</v>
      </c>
      <c r="T85">
        <v>0</v>
      </c>
      <c r="U85">
        <v>334.19925000000001</v>
      </c>
      <c r="V85">
        <v>19.994084999999998</v>
      </c>
      <c r="W85">
        <v>43.614690000000003</v>
      </c>
      <c r="X85">
        <v>52.105665999999999</v>
      </c>
      <c r="Y85">
        <v>0</v>
      </c>
      <c r="Z85">
        <v>6.2893119999999998</v>
      </c>
      <c r="AA85">
        <v>0</v>
      </c>
      <c r="AB85">
        <v>12.702503999999999</v>
      </c>
      <c r="AC85">
        <v>0</v>
      </c>
      <c r="AD85">
        <v>15.289254</v>
      </c>
      <c r="AE85">
        <v>15.893853</v>
      </c>
      <c r="AF85">
        <v>8.5589729999999999</v>
      </c>
      <c r="AG85">
        <v>0</v>
      </c>
      <c r="AH85">
        <v>54.802889999999998</v>
      </c>
      <c r="AI85">
        <v>0</v>
      </c>
      <c r="AJ85">
        <v>0</v>
      </c>
      <c r="AK85">
        <v>50.18197</v>
      </c>
      <c r="AL85">
        <v>2.241498</v>
      </c>
      <c r="AM85">
        <v>5.0912870000000003</v>
      </c>
      <c r="AN85">
        <v>0.55352699999999999</v>
      </c>
      <c r="AO85">
        <v>0</v>
      </c>
      <c r="AP85">
        <v>3.7065739999999998</v>
      </c>
      <c r="AQ85">
        <v>30.017168999999999</v>
      </c>
      <c r="AR85">
        <v>19.166543999999998</v>
      </c>
      <c r="AS85">
        <v>14.271898999999999</v>
      </c>
      <c r="AT85">
        <v>19.290037000000002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93.56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1791.1768490000002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288.85154599999998</v>
      </c>
      <c r="L86">
        <v>157.21350000000001</v>
      </c>
      <c r="M86">
        <v>88.733999999999995</v>
      </c>
      <c r="N86">
        <v>113.931562</v>
      </c>
      <c r="O86">
        <v>119.27549500000001</v>
      </c>
      <c r="P86">
        <v>132.01593800000001</v>
      </c>
      <c r="Q86">
        <v>6.7515000000000001</v>
      </c>
      <c r="R86">
        <v>26.786480000000001</v>
      </c>
      <c r="S86">
        <v>6.7515000000000001</v>
      </c>
      <c r="T86">
        <v>0</v>
      </c>
      <c r="U86">
        <v>334.19925000000001</v>
      </c>
      <c r="V86">
        <v>19.994084999999998</v>
      </c>
      <c r="W86">
        <v>43.614690000000003</v>
      </c>
      <c r="X86">
        <v>52.105665999999999</v>
      </c>
      <c r="Y86">
        <v>0</v>
      </c>
      <c r="Z86">
        <v>6.2893119999999998</v>
      </c>
      <c r="AA86">
        <v>0</v>
      </c>
      <c r="AB86">
        <v>12.702503999999999</v>
      </c>
      <c r="AC86">
        <v>0</v>
      </c>
      <c r="AD86">
        <v>7.6446269999999998</v>
      </c>
      <c r="AE86">
        <v>15.893853</v>
      </c>
      <c r="AF86">
        <v>8.5589729999999999</v>
      </c>
      <c r="AG86">
        <v>0</v>
      </c>
      <c r="AH86">
        <v>36.535260000000001</v>
      </c>
      <c r="AI86">
        <v>0</v>
      </c>
      <c r="AJ86">
        <v>0</v>
      </c>
      <c r="AK86">
        <v>50.18197</v>
      </c>
      <c r="AL86">
        <v>2.241498</v>
      </c>
      <c r="AM86">
        <v>0</v>
      </c>
      <c r="AN86">
        <v>0.55352699999999999</v>
      </c>
      <c r="AO86">
        <v>0</v>
      </c>
      <c r="AP86">
        <v>3.7065739999999998</v>
      </c>
      <c r="AQ86">
        <v>30.017168999999999</v>
      </c>
      <c r="AR86">
        <v>19.166543999999998</v>
      </c>
      <c r="AS86">
        <v>14.271898999999999</v>
      </c>
      <c r="AT86">
        <v>19.290037000000002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88.73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1706.0089590000002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288.85154599999998</v>
      </c>
      <c r="L87">
        <v>114.77549999999999</v>
      </c>
      <c r="M87">
        <v>88.733999999999995</v>
      </c>
      <c r="N87">
        <v>113.931562</v>
      </c>
      <c r="O87">
        <v>119.27549500000001</v>
      </c>
      <c r="P87">
        <v>132.01593800000001</v>
      </c>
      <c r="Q87">
        <v>6.7515000000000001</v>
      </c>
      <c r="R87">
        <v>19.295112</v>
      </c>
      <c r="S87">
        <v>6.7515000000000001</v>
      </c>
      <c r="T87">
        <v>0</v>
      </c>
      <c r="U87">
        <v>334.19925000000001</v>
      </c>
      <c r="V87">
        <v>19.994084999999998</v>
      </c>
      <c r="W87">
        <v>43.614690000000003</v>
      </c>
      <c r="X87">
        <v>52.105665999999999</v>
      </c>
      <c r="Y87">
        <v>0</v>
      </c>
      <c r="Z87">
        <v>6.2893119999999998</v>
      </c>
      <c r="AA87">
        <v>0</v>
      </c>
      <c r="AB87">
        <v>12.702503999999999</v>
      </c>
      <c r="AC87">
        <v>0</v>
      </c>
      <c r="AD87">
        <v>0</v>
      </c>
      <c r="AE87">
        <v>15.893853</v>
      </c>
      <c r="AF87">
        <v>8.5589729999999999</v>
      </c>
      <c r="AG87">
        <v>0</v>
      </c>
      <c r="AH87">
        <v>36.535260000000001</v>
      </c>
      <c r="AI87">
        <v>0</v>
      </c>
      <c r="AJ87">
        <v>0</v>
      </c>
      <c r="AK87">
        <v>50.18197</v>
      </c>
      <c r="AL87">
        <v>2.241498</v>
      </c>
      <c r="AM87">
        <v>0</v>
      </c>
      <c r="AN87">
        <v>0.55352699999999999</v>
      </c>
      <c r="AO87">
        <v>0</v>
      </c>
      <c r="AP87">
        <v>11.499027</v>
      </c>
      <c r="AQ87">
        <v>30.017168999999999</v>
      </c>
      <c r="AR87">
        <v>14.907311999999999</v>
      </c>
      <c r="AS87">
        <v>12.974454</v>
      </c>
      <c r="AT87">
        <v>19.290037000000002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86.8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1648.7407400000004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286.26726500000001</v>
      </c>
      <c r="L88">
        <v>114.77549999999999</v>
      </c>
      <c r="M88">
        <v>88.733999999999995</v>
      </c>
      <c r="N88">
        <v>113.931562</v>
      </c>
      <c r="O88">
        <v>119.27549500000001</v>
      </c>
      <c r="P88">
        <v>132.01593800000001</v>
      </c>
      <c r="Q88">
        <v>6.7515000000000001</v>
      </c>
      <c r="R88">
        <v>9.6449999999999996</v>
      </c>
      <c r="S88">
        <v>6.7515000000000001</v>
      </c>
      <c r="T88">
        <v>0</v>
      </c>
      <c r="U88">
        <v>334.19925000000001</v>
      </c>
      <c r="V88">
        <v>15.788864999999999</v>
      </c>
      <c r="W88">
        <v>43.614690000000003</v>
      </c>
      <c r="X88">
        <v>52.105665999999999</v>
      </c>
      <c r="Y88">
        <v>0</v>
      </c>
      <c r="Z88">
        <v>6.2893119999999998</v>
      </c>
      <c r="AA88">
        <v>0</v>
      </c>
      <c r="AB88">
        <v>12.702503999999999</v>
      </c>
      <c r="AC88">
        <v>0</v>
      </c>
      <c r="AD88">
        <v>0</v>
      </c>
      <c r="AE88">
        <v>15.893853</v>
      </c>
      <c r="AF88">
        <v>8.5589729999999999</v>
      </c>
      <c r="AG88">
        <v>0</v>
      </c>
      <c r="AH88">
        <v>18.26763</v>
      </c>
      <c r="AI88">
        <v>0</v>
      </c>
      <c r="AJ88">
        <v>0</v>
      </c>
      <c r="AK88">
        <v>50.18197</v>
      </c>
      <c r="AL88">
        <v>2.241498</v>
      </c>
      <c r="AM88">
        <v>0</v>
      </c>
      <c r="AN88">
        <v>0.55352699999999999</v>
      </c>
      <c r="AO88">
        <v>0</v>
      </c>
      <c r="AP88">
        <v>11.499027</v>
      </c>
      <c r="AQ88">
        <v>30.017168999999999</v>
      </c>
      <c r="AR88">
        <v>14.907311999999999</v>
      </c>
      <c r="AS88">
        <v>12.974454</v>
      </c>
      <c r="AT88">
        <v>19.290037000000002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83.91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1611.1434970000005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286.26726500000001</v>
      </c>
      <c r="L89">
        <v>114.77549999999999</v>
      </c>
      <c r="M89">
        <v>88.733999999999995</v>
      </c>
      <c r="N89">
        <v>113.931562</v>
      </c>
      <c r="O89">
        <v>119.27549500000001</v>
      </c>
      <c r="P89">
        <v>132.01593800000001</v>
      </c>
      <c r="Q89">
        <v>6.7515000000000001</v>
      </c>
      <c r="R89">
        <v>9.6449999999999996</v>
      </c>
      <c r="S89">
        <v>6.7515000000000001</v>
      </c>
      <c r="T89">
        <v>0</v>
      </c>
      <c r="U89">
        <v>334.19925000000001</v>
      </c>
      <c r="V89">
        <v>15.788864999999999</v>
      </c>
      <c r="W89">
        <v>43.614690000000003</v>
      </c>
      <c r="X89">
        <v>52.105665999999999</v>
      </c>
      <c r="Y89">
        <v>0</v>
      </c>
      <c r="Z89">
        <v>6.2893119999999998</v>
      </c>
      <c r="AA89">
        <v>0</v>
      </c>
      <c r="AB89">
        <v>12.702503999999999</v>
      </c>
      <c r="AC89">
        <v>0</v>
      </c>
      <c r="AD89">
        <v>0</v>
      </c>
      <c r="AE89">
        <v>15.893853</v>
      </c>
      <c r="AF89">
        <v>8.5589729999999999</v>
      </c>
      <c r="AG89">
        <v>0</v>
      </c>
      <c r="AH89">
        <v>18.26763</v>
      </c>
      <c r="AI89">
        <v>0</v>
      </c>
      <c r="AJ89">
        <v>0</v>
      </c>
      <c r="AK89">
        <v>50.18197</v>
      </c>
      <c r="AL89">
        <v>12.328239</v>
      </c>
      <c r="AM89">
        <v>0</v>
      </c>
      <c r="AN89">
        <v>0.55352699999999999</v>
      </c>
      <c r="AO89">
        <v>0</v>
      </c>
      <c r="AP89">
        <v>3.7065739999999998</v>
      </c>
      <c r="AQ89">
        <v>30.017168999999999</v>
      </c>
      <c r="AR89">
        <v>14.907311999999999</v>
      </c>
      <c r="AS89">
        <v>12.974454</v>
      </c>
      <c r="AT89">
        <v>19.290037000000002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81.02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1610.5477850000002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286.26726500000001</v>
      </c>
      <c r="L90">
        <v>114.77549999999999</v>
      </c>
      <c r="M90">
        <v>88.733999999999995</v>
      </c>
      <c r="N90">
        <v>113.931562</v>
      </c>
      <c r="O90">
        <v>119.27549500000001</v>
      </c>
      <c r="P90">
        <v>132.01593800000001</v>
      </c>
      <c r="Q90">
        <v>6.7515000000000001</v>
      </c>
      <c r="R90">
        <v>9.6449999999999996</v>
      </c>
      <c r="S90">
        <v>6.7515000000000001</v>
      </c>
      <c r="T90">
        <v>0</v>
      </c>
      <c r="U90">
        <v>334.19925000000001</v>
      </c>
      <c r="V90">
        <v>15.788864999999999</v>
      </c>
      <c r="W90">
        <v>43.614690000000003</v>
      </c>
      <c r="X90">
        <v>52.105665999999999</v>
      </c>
      <c r="Y90">
        <v>0</v>
      </c>
      <c r="Z90">
        <v>6.2893119999999998</v>
      </c>
      <c r="AA90">
        <v>0</v>
      </c>
      <c r="AB90">
        <v>0</v>
      </c>
      <c r="AC90">
        <v>0</v>
      </c>
      <c r="AD90">
        <v>0</v>
      </c>
      <c r="AE90">
        <v>15.893853</v>
      </c>
      <c r="AF90">
        <v>8.5589729999999999</v>
      </c>
      <c r="AG90">
        <v>0</v>
      </c>
      <c r="AH90">
        <v>18.26763</v>
      </c>
      <c r="AI90">
        <v>0</v>
      </c>
      <c r="AJ90">
        <v>0</v>
      </c>
      <c r="AK90">
        <v>50.18197</v>
      </c>
      <c r="AL90">
        <v>76.558363999999997</v>
      </c>
      <c r="AM90">
        <v>0</v>
      </c>
      <c r="AN90">
        <v>0.55352699999999999</v>
      </c>
      <c r="AO90">
        <v>0</v>
      </c>
      <c r="AP90">
        <v>3.7065739999999998</v>
      </c>
      <c r="AQ90">
        <v>30.017168999999999</v>
      </c>
      <c r="AR90">
        <v>14.907311999999999</v>
      </c>
      <c r="AS90">
        <v>12.974454</v>
      </c>
      <c r="AT90">
        <v>19.290037000000002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81.02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1662.0754060000002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286.26726500000001</v>
      </c>
      <c r="L91">
        <v>114.77549999999999</v>
      </c>
      <c r="M91">
        <v>88.733999999999995</v>
      </c>
      <c r="N91">
        <v>113.931562</v>
      </c>
      <c r="O91">
        <v>119.27549500000001</v>
      </c>
      <c r="P91">
        <v>132.01593800000001</v>
      </c>
      <c r="Q91">
        <v>6.7515000000000001</v>
      </c>
      <c r="R91">
        <v>9.6449999999999996</v>
      </c>
      <c r="S91">
        <v>6.7515000000000001</v>
      </c>
      <c r="T91">
        <v>0</v>
      </c>
      <c r="U91">
        <v>334.19925000000001</v>
      </c>
      <c r="V91">
        <v>15.788864999999999</v>
      </c>
      <c r="W91">
        <v>43.614690000000003</v>
      </c>
      <c r="X91">
        <v>52.105665999999999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15.893853</v>
      </c>
      <c r="AF91">
        <v>8.5589729999999999</v>
      </c>
      <c r="AG91">
        <v>0</v>
      </c>
      <c r="AH91">
        <v>18.26763</v>
      </c>
      <c r="AI91">
        <v>0</v>
      </c>
      <c r="AJ91">
        <v>0</v>
      </c>
      <c r="AK91">
        <v>50.18197</v>
      </c>
      <c r="AL91">
        <v>76.558363999999997</v>
      </c>
      <c r="AM91">
        <v>0</v>
      </c>
      <c r="AN91">
        <v>0.55352699999999999</v>
      </c>
      <c r="AO91">
        <v>0</v>
      </c>
      <c r="AP91">
        <v>3.7065739999999998</v>
      </c>
      <c r="AQ91">
        <v>30.017168999999999</v>
      </c>
      <c r="AR91">
        <v>15.97212</v>
      </c>
      <c r="AS91">
        <v>10.379562999999999</v>
      </c>
      <c r="AT91">
        <v>19.290037000000002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1649.436011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286.26726500000001</v>
      </c>
      <c r="L92">
        <v>114.77549999999999</v>
      </c>
      <c r="M92">
        <v>88.733999999999995</v>
      </c>
      <c r="N92">
        <v>113.931562</v>
      </c>
      <c r="O92">
        <v>119.27549500000001</v>
      </c>
      <c r="P92">
        <v>132.01593800000001</v>
      </c>
      <c r="Q92">
        <v>6.7515000000000001</v>
      </c>
      <c r="R92">
        <v>9.6449999999999996</v>
      </c>
      <c r="S92">
        <v>6.7515000000000001</v>
      </c>
      <c r="T92">
        <v>0</v>
      </c>
      <c r="U92">
        <v>334.19925000000001</v>
      </c>
      <c r="V92">
        <v>15.788864999999999</v>
      </c>
      <c r="W92">
        <v>43.614690000000003</v>
      </c>
      <c r="X92">
        <v>52.105665999999999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15.893853</v>
      </c>
      <c r="AF92">
        <v>8.5589729999999999</v>
      </c>
      <c r="AG92">
        <v>0</v>
      </c>
      <c r="AH92">
        <v>18.26763</v>
      </c>
      <c r="AI92">
        <v>0</v>
      </c>
      <c r="AJ92">
        <v>0</v>
      </c>
      <c r="AK92">
        <v>50.18197</v>
      </c>
      <c r="AL92">
        <v>76.558363999999997</v>
      </c>
      <c r="AM92">
        <v>0</v>
      </c>
      <c r="AN92">
        <v>0.55352699999999999</v>
      </c>
      <c r="AO92">
        <v>0</v>
      </c>
      <c r="AP92">
        <v>3.7065739999999998</v>
      </c>
      <c r="AQ92">
        <v>30.017168999999999</v>
      </c>
      <c r="AR92">
        <v>15.97212</v>
      </c>
      <c r="AS92">
        <v>10.379562999999999</v>
      </c>
      <c r="AT92">
        <v>19.290037000000002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74.27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1647.5060109999999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286.26726500000001</v>
      </c>
      <c r="L93">
        <v>114.77549999999999</v>
      </c>
      <c r="M93">
        <v>88.733999999999995</v>
      </c>
      <c r="N93">
        <v>113.931562</v>
      </c>
      <c r="O93">
        <v>119.27549500000001</v>
      </c>
      <c r="P93">
        <v>132.01593800000001</v>
      </c>
      <c r="Q93">
        <v>6.7515000000000001</v>
      </c>
      <c r="R93">
        <v>9.6449999999999996</v>
      </c>
      <c r="S93">
        <v>6.7515000000000001</v>
      </c>
      <c r="T93">
        <v>0</v>
      </c>
      <c r="U93">
        <v>334.19925000000001</v>
      </c>
      <c r="V93">
        <v>15.788864999999999</v>
      </c>
      <c r="W93">
        <v>43.614690000000003</v>
      </c>
      <c r="X93">
        <v>52.105665999999999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15.893853</v>
      </c>
      <c r="AF93">
        <v>8.5589729999999999</v>
      </c>
      <c r="AG93">
        <v>0</v>
      </c>
      <c r="AH93">
        <v>18.26763</v>
      </c>
      <c r="AI93">
        <v>0</v>
      </c>
      <c r="AJ93">
        <v>0</v>
      </c>
      <c r="AK93">
        <v>50.18197</v>
      </c>
      <c r="AL93">
        <v>76.558363999999997</v>
      </c>
      <c r="AM93">
        <v>0</v>
      </c>
      <c r="AN93">
        <v>0.55352699999999999</v>
      </c>
      <c r="AO93">
        <v>0</v>
      </c>
      <c r="AP93">
        <v>3.7065739999999998</v>
      </c>
      <c r="AQ93">
        <v>30.017168999999999</v>
      </c>
      <c r="AR93">
        <v>15.97212</v>
      </c>
      <c r="AS93">
        <v>10.379562999999999</v>
      </c>
      <c r="AT93">
        <v>19.290037000000002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71.37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1644.6060109999999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286.26726500000001</v>
      </c>
      <c r="L94">
        <v>114.77549999999999</v>
      </c>
      <c r="M94">
        <v>88.733999999999995</v>
      </c>
      <c r="N94">
        <v>113.931562</v>
      </c>
      <c r="O94">
        <v>119.27549500000001</v>
      </c>
      <c r="P94">
        <v>132.01593800000001</v>
      </c>
      <c r="Q94">
        <v>6.7515000000000001</v>
      </c>
      <c r="R94">
        <v>9.6449999999999996</v>
      </c>
      <c r="S94">
        <v>6.7515000000000001</v>
      </c>
      <c r="T94">
        <v>0</v>
      </c>
      <c r="U94">
        <v>334.19925000000001</v>
      </c>
      <c r="V94">
        <v>15.788864999999999</v>
      </c>
      <c r="W94">
        <v>43.614690000000003</v>
      </c>
      <c r="X94">
        <v>52.105665999999999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15.893853</v>
      </c>
      <c r="AF94">
        <v>8.5589729999999999</v>
      </c>
      <c r="AG94">
        <v>0</v>
      </c>
      <c r="AH94">
        <v>18.26763</v>
      </c>
      <c r="AI94">
        <v>0</v>
      </c>
      <c r="AJ94">
        <v>0</v>
      </c>
      <c r="AK94">
        <v>50.18197</v>
      </c>
      <c r="AL94">
        <v>12.328239</v>
      </c>
      <c r="AM94">
        <v>0</v>
      </c>
      <c r="AN94">
        <v>0.55352699999999999</v>
      </c>
      <c r="AO94">
        <v>0</v>
      </c>
      <c r="AP94">
        <v>3.7065739999999998</v>
      </c>
      <c r="AQ94">
        <v>30.017168999999999</v>
      </c>
      <c r="AR94">
        <v>15.97212</v>
      </c>
      <c r="AS94">
        <v>10.379562999999999</v>
      </c>
      <c r="AT94">
        <v>19.290037000000002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68.48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1577.4858859999999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286.26726500000001</v>
      </c>
      <c r="L95">
        <v>114.77549999999999</v>
      </c>
      <c r="M95">
        <v>88.733999999999995</v>
      </c>
      <c r="N95">
        <v>113.931562</v>
      </c>
      <c r="O95">
        <v>119.27549500000001</v>
      </c>
      <c r="P95">
        <v>132.01593800000001</v>
      </c>
      <c r="Q95">
        <v>6.7515000000000001</v>
      </c>
      <c r="R95">
        <v>9.6449999999999996</v>
      </c>
      <c r="S95">
        <v>6.7515000000000001</v>
      </c>
      <c r="T95">
        <v>0</v>
      </c>
      <c r="U95">
        <v>334.19925000000001</v>
      </c>
      <c r="V95">
        <v>15.788864999999999</v>
      </c>
      <c r="W95">
        <v>43.614690000000003</v>
      </c>
      <c r="X95">
        <v>52.105665999999999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15.893853</v>
      </c>
      <c r="AF95">
        <v>8.5589729999999999</v>
      </c>
      <c r="AG95">
        <v>0</v>
      </c>
      <c r="AH95">
        <v>18.26763</v>
      </c>
      <c r="AI95">
        <v>0</v>
      </c>
      <c r="AJ95">
        <v>0</v>
      </c>
      <c r="AK95">
        <v>50.18197</v>
      </c>
      <c r="AL95">
        <v>2.241498</v>
      </c>
      <c r="AM95">
        <v>0</v>
      </c>
      <c r="AN95">
        <v>0.55352699999999999</v>
      </c>
      <c r="AO95">
        <v>0</v>
      </c>
      <c r="AP95">
        <v>3.7065739999999998</v>
      </c>
      <c r="AQ95">
        <v>30.017168999999999</v>
      </c>
      <c r="AR95">
        <v>10.64808</v>
      </c>
      <c r="AS95">
        <v>10.379562999999999</v>
      </c>
      <c r="AT95">
        <v>19.290037000000002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67.52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1561.1151050000001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286.26726500000001</v>
      </c>
      <c r="L96">
        <v>114.77549999999999</v>
      </c>
      <c r="M96">
        <v>88.733999999999995</v>
      </c>
      <c r="N96">
        <v>113.931562</v>
      </c>
      <c r="O96">
        <v>119.27549500000001</v>
      </c>
      <c r="P96">
        <v>132.01593800000001</v>
      </c>
      <c r="Q96">
        <v>6.7515000000000001</v>
      </c>
      <c r="R96">
        <v>9.6449999999999996</v>
      </c>
      <c r="S96">
        <v>6.7515000000000001</v>
      </c>
      <c r="T96">
        <v>0</v>
      </c>
      <c r="U96">
        <v>334.19925000000001</v>
      </c>
      <c r="V96">
        <v>15.788864999999999</v>
      </c>
      <c r="W96">
        <v>43.614690000000003</v>
      </c>
      <c r="X96">
        <v>52.105665999999999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15.893853</v>
      </c>
      <c r="AF96">
        <v>8.5589729999999999</v>
      </c>
      <c r="AG96">
        <v>0</v>
      </c>
      <c r="AH96">
        <v>18.26763</v>
      </c>
      <c r="AI96">
        <v>0</v>
      </c>
      <c r="AJ96">
        <v>0</v>
      </c>
      <c r="AK96">
        <v>50.18197</v>
      </c>
      <c r="AL96">
        <v>2.241498</v>
      </c>
      <c r="AM96">
        <v>0</v>
      </c>
      <c r="AN96">
        <v>0.55352699999999999</v>
      </c>
      <c r="AO96">
        <v>0</v>
      </c>
      <c r="AP96">
        <v>3.7065739999999998</v>
      </c>
      <c r="AQ96">
        <v>30.017168999999999</v>
      </c>
      <c r="AR96">
        <v>10.64808</v>
      </c>
      <c r="AS96">
        <v>10.379562999999999</v>
      </c>
      <c r="AT96">
        <v>19.290037000000002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65.59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1559.185105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286.26726500000001</v>
      </c>
      <c r="L97">
        <v>114.77549999999999</v>
      </c>
      <c r="M97">
        <v>88.733999999999995</v>
      </c>
      <c r="N97">
        <v>113.931562</v>
      </c>
      <c r="O97">
        <v>119.27549500000001</v>
      </c>
      <c r="P97">
        <v>132.01593800000001</v>
      </c>
      <c r="Q97">
        <v>6.7515000000000001</v>
      </c>
      <c r="R97">
        <v>9.6449999999999996</v>
      </c>
      <c r="S97">
        <v>6.7515000000000001</v>
      </c>
      <c r="T97">
        <v>0</v>
      </c>
      <c r="U97">
        <v>345.04987499999999</v>
      </c>
      <c r="V97">
        <v>15.788864999999999</v>
      </c>
      <c r="W97">
        <v>43.614690000000003</v>
      </c>
      <c r="X97">
        <v>52.105665999999999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15.893853</v>
      </c>
      <c r="AF97">
        <v>8.5589729999999999</v>
      </c>
      <c r="AG97">
        <v>0</v>
      </c>
      <c r="AH97">
        <v>0</v>
      </c>
      <c r="AI97">
        <v>0</v>
      </c>
      <c r="AJ97">
        <v>0</v>
      </c>
      <c r="AK97">
        <v>50.18197</v>
      </c>
      <c r="AL97">
        <v>2.241498</v>
      </c>
      <c r="AM97">
        <v>0</v>
      </c>
      <c r="AN97">
        <v>0.55352699999999999</v>
      </c>
      <c r="AO97">
        <v>0</v>
      </c>
      <c r="AP97">
        <v>3.7065739999999998</v>
      </c>
      <c r="AQ97">
        <v>30.017168999999999</v>
      </c>
      <c r="AR97">
        <v>10.64808</v>
      </c>
      <c r="AS97">
        <v>10.379562999999999</v>
      </c>
      <c r="AT97">
        <v>19.290037000000002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62.69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1548.8681000000001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286.26726500000001</v>
      </c>
      <c r="L98">
        <v>114.77549999999999</v>
      </c>
      <c r="M98">
        <v>88.733999999999995</v>
      </c>
      <c r="N98">
        <v>113.931562</v>
      </c>
      <c r="O98">
        <v>119.27549500000001</v>
      </c>
      <c r="P98">
        <v>132.01593800000001</v>
      </c>
      <c r="Q98">
        <v>6.7515000000000001</v>
      </c>
      <c r="R98">
        <v>9.6449999999999996</v>
      </c>
      <c r="S98">
        <v>6.7515000000000001</v>
      </c>
      <c r="T98">
        <v>0</v>
      </c>
      <c r="U98">
        <v>358.31175000000002</v>
      </c>
      <c r="V98">
        <v>15.788864999999999</v>
      </c>
      <c r="W98">
        <v>43.614690000000003</v>
      </c>
      <c r="X98">
        <v>52.105665999999999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15.893853</v>
      </c>
      <c r="AF98">
        <v>8.5589729999999999</v>
      </c>
      <c r="AG98">
        <v>0</v>
      </c>
      <c r="AH98">
        <v>0</v>
      </c>
      <c r="AI98">
        <v>0</v>
      </c>
      <c r="AJ98">
        <v>0</v>
      </c>
      <c r="AK98">
        <v>50.18197</v>
      </c>
      <c r="AL98">
        <v>2.241498</v>
      </c>
      <c r="AM98">
        <v>0</v>
      </c>
      <c r="AN98">
        <v>0.55352699999999999</v>
      </c>
      <c r="AO98">
        <v>0</v>
      </c>
      <c r="AP98">
        <v>3.7065739999999998</v>
      </c>
      <c r="AQ98">
        <v>30.017168999999999</v>
      </c>
      <c r="AR98">
        <v>10.64808</v>
      </c>
      <c r="AS98">
        <v>10.379562999999999</v>
      </c>
      <c r="AT98">
        <v>19.290037000000002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62.69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1562.1299750000001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5.9840176044999991</v>
      </c>
      <c r="L99">
        <f t="shared" si="2"/>
        <v>3.2306795550000036</v>
      </c>
      <c r="M99">
        <f t="shared" si="2"/>
        <v>2.129616000000004</v>
      </c>
      <c r="N99">
        <f t="shared" si="2"/>
        <v>2.7343574879999974</v>
      </c>
      <c r="O99">
        <f t="shared" si="2"/>
        <v>2.8626118799999976</v>
      </c>
      <c r="P99">
        <f t="shared" si="2"/>
        <v>3.1683825120000075</v>
      </c>
      <c r="Q99">
        <f t="shared" si="2"/>
        <v>0.18868009475000005</v>
      </c>
      <c r="R99">
        <f t="shared" si="2"/>
        <v>0.4729246857499998</v>
      </c>
      <c r="S99">
        <f t="shared" si="2"/>
        <v>0.1875990634999998</v>
      </c>
      <c r="T99">
        <f t="shared" si="2"/>
        <v>0</v>
      </c>
      <c r="U99">
        <f t="shared" si="2"/>
        <v>8.0295137390000146</v>
      </c>
      <c r="V99">
        <f t="shared" si="2"/>
        <v>0.35855302050000004</v>
      </c>
      <c r="W99">
        <f t="shared" si="2"/>
        <v>0.93068915674999952</v>
      </c>
      <c r="X99">
        <f t="shared" si="2"/>
        <v>1.8986433312500033</v>
      </c>
      <c r="Y99">
        <f t="shared" si="2"/>
        <v>0</v>
      </c>
      <c r="Z99">
        <f t="shared" si="2"/>
        <v>6.080941049999998E-2</v>
      </c>
      <c r="AA99">
        <f t="shared" si="2"/>
        <v>0.12956206649999999</v>
      </c>
      <c r="AB99">
        <f t="shared" si="2"/>
        <v>0.18736192999999995</v>
      </c>
      <c r="AC99">
        <f t="shared" si="2"/>
        <v>3.9377445000000011E-2</v>
      </c>
      <c r="AD99">
        <f t="shared" si="2"/>
        <v>0.14652201699999998</v>
      </c>
      <c r="AE99">
        <f t="shared" si="2"/>
        <v>0.52052368225000045</v>
      </c>
      <c r="AF99">
        <f t="shared" si="2"/>
        <v>0.27809054250000004</v>
      </c>
      <c r="AG99">
        <f t="shared" si="2"/>
        <v>0</v>
      </c>
      <c r="AH99">
        <f t="shared" si="2"/>
        <v>0.8403109795</v>
      </c>
      <c r="AI99">
        <f t="shared" si="2"/>
        <v>7.0552331999999982E-2</v>
      </c>
      <c r="AJ99">
        <f t="shared" si="2"/>
        <v>0</v>
      </c>
      <c r="AK99">
        <f t="shared" si="2"/>
        <v>1.20436728</v>
      </c>
      <c r="AL99">
        <f t="shared" si="2"/>
        <v>0.3151322032499998</v>
      </c>
      <c r="AM99">
        <f t="shared" si="2"/>
        <v>5.784267550000001E-2</v>
      </c>
      <c r="AN99">
        <f t="shared" si="2"/>
        <v>1.328464800000002E-2</v>
      </c>
      <c r="AO99">
        <f t="shared" si="2"/>
        <v>0</v>
      </c>
      <c r="AP99">
        <f t="shared" si="2"/>
        <v>0.12098380299999982</v>
      </c>
      <c r="AQ99">
        <f t="shared" si="2"/>
        <v>0.52438900449999981</v>
      </c>
      <c r="AR99">
        <f t="shared" si="2"/>
        <v>0.36656015399999986</v>
      </c>
      <c r="AS99">
        <f t="shared" si="2"/>
        <v>0.30742968599999987</v>
      </c>
      <c r="AT99">
        <f t="shared" si="2"/>
        <v>0.4518679554999997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2.0665200000000006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39.877755946000008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45246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169.74</v>
      </c>
      <c r="C3" s="34">
        <v>55.57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71.760000000000005</v>
      </c>
      <c r="N3">
        <v>149.19</v>
      </c>
      <c r="O3">
        <v>48.22</v>
      </c>
      <c r="P3">
        <v>1.86</v>
      </c>
      <c r="Q3">
        <v>7.21</v>
      </c>
      <c r="R3" s="93">
        <v>0</v>
      </c>
      <c r="S3" s="93">
        <v>0</v>
      </c>
      <c r="T3" s="93">
        <v>0</v>
      </c>
      <c r="U3">
        <v>1.92</v>
      </c>
      <c r="V3">
        <v>0</v>
      </c>
      <c r="W3">
        <v>2.31</v>
      </c>
      <c r="X3">
        <v>44.01</v>
      </c>
      <c r="Y3">
        <v>14.67</v>
      </c>
      <c r="Z3">
        <v>14.67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9.51</v>
      </c>
      <c r="AH3">
        <v>36</v>
      </c>
      <c r="AI3">
        <v>36</v>
      </c>
      <c r="AJ3">
        <v>25.08</v>
      </c>
      <c r="AK3">
        <v>0</v>
      </c>
      <c r="AL3">
        <v>0</v>
      </c>
    </row>
    <row r="4" spans="1:38">
      <c r="A4" t="s">
        <v>46</v>
      </c>
      <c r="B4" s="34">
        <v>169.74</v>
      </c>
      <c r="C4" s="34">
        <v>55.57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71.760000000000005</v>
      </c>
      <c r="N4">
        <v>149.19</v>
      </c>
      <c r="O4">
        <v>48.22</v>
      </c>
      <c r="P4">
        <v>1.86</v>
      </c>
      <c r="Q4">
        <v>7.21</v>
      </c>
      <c r="R4" s="93">
        <v>0</v>
      </c>
      <c r="S4" s="93">
        <v>0</v>
      </c>
      <c r="T4" s="93">
        <v>0</v>
      </c>
      <c r="U4">
        <v>1.92</v>
      </c>
      <c r="V4">
        <v>0</v>
      </c>
      <c r="W4">
        <v>2.31</v>
      </c>
      <c r="X4">
        <v>43.01</v>
      </c>
      <c r="Y4">
        <v>14.33</v>
      </c>
      <c r="Z4">
        <v>14.34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9.34</v>
      </c>
      <c r="AH4">
        <v>35</v>
      </c>
      <c r="AI4">
        <v>35</v>
      </c>
      <c r="AJ4">
        <v>25.08</v>
      </c>
      <c r="AK4">
        <v>0</v>
      </c>
      <c r="AL4">
        <v>0</v>
      </c>
    </row>
    <row r="5" spans="1:38">
      <c r="A5" t="s">
        <v>47</v>
      </c>
      <c r="B5" s="34">
        <v>169.74</v>
      </c>
      <c r="C5" s="34">
        <v>55.57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71.760000000000005</v>
      </c>
      <c r="N5">
        <v>149.19</v>
      </c>
      <c r="O5">
        <v>48.22</v>
      </c>
      <c r="P5">
        <v>1.86</v>
      </c>
      <c r="Q5">
        <v>7.21</v>
      </c>
      <c r="R5" s="93">
        <v>0</v>
      </c>
      <c r="S5" s="93">
        <v>0</v>
      </c>
      <c r="T5" s="93">
        <v>0</v>
      </c>
      <c r="U5">
        <v>1.92</v>
      </c>
      <c r="V5">
        <v>0</v>
      </c>
      <c r="W5">
        <v>2.31</v>
      </c>
      <c r="X5">
        <v>42.51</v>
      </c>
      <c r="Y5">
        <v>14.17</v>
      </c>
      <c r="Z5">
        <v>14.17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9.18</v>
      </c>
      <c r="AH5">
        <v>34.67</v>
      </c>
      <c r="AI5">
        <v>34.67</v>
      </c>
      <c r="AJ5">
        <v>25.08</v>
      </c>
      <c r="AK5">
        <v>0</v>
      </c>
      <c r="AL5">
        <v>0</v>
      </c>
    </row>
    <row r="6" spans="1:38">
      <c r="A6" t="s">
        <v>48</v>
      </c>
      <c r="B6" s="34">
        <v>169.74</v>
      </c>
      <c r="C6" s="34">
        <v>32.79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71.760000000000005</v>
      </c>
      <c r="N6">
        <v>149.19</v>
      </c>
      <c r="O6">
        <v>48.22</v>
      </c>
      <c r="P6">
        <v>1.86</v>
      </c>
      <c r="Q6">
        <v>7.21</v>
      </c>
      <c r="R6" s="93">
        <v>0</v>
      </c>
      <c r="S6" s="93">
        <v>0</v>
      </c>
      <c r="T6" s="93">
        <v>0</v>
      </c>
      <c r="U6">
        <v>1.92</v>
      </c>
      <c r="V6">
        <v>0</v>
      </c>
      <c r="W6">
        <v>2.31</v>
      </c>
      <c r="X6">
        <v>42</v>
      </c>
      <c r="Y6">
        <v>14</v>
      </c>
      <c r="Z6">
        <v>14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9.2100000000000009</v>
      </c>
      <c r="AH6">
        <v>25</v>
      </c>
      <c r="AI6">
        <v>25</v>
      </c>
      <c r="AJ6">
        <v>25.08</v>
      </c>
      <c r="AK6">
        <v>0</v>
      </c>
      <c r="AL6">
        <v>0</v>
      </c>
    </row>
    <row r="7" spans="1:38">
      <c r="A7" t="s">
        <v>49</v>
      </c>
      <c r="B7" s="34">
        <v>169.74</v>
      </c>
      <c r="C7" s="34">
        <v>32.79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71.760000000000005</v>
      </c>
      <c r="N7">
        <v>149.19</v>
      </c>
      <c r="O7">
        <v>48.22</v>
      </c>
      <c r="P7">
        <v>1.86</v>
      </c>
      <c r="Q7">
        <v>7.21</v>
      </c>
      <c r="R7" s="93">
        <v>0</v>
      </c>
      <c r="S7" s="93">
        <v>0</v>
      </c>
      <c r="T7" s="93">
        <v>0</v>
      </c>
      <c r="U7">
        <v>1.84</v>
      </c>
      <c r="V7">
        <v>0</v>
      </c>
      <c r="W7">
        <v>2.31</v>
      </c>
      <c r="X7">
        <v>41</v>
      </c>
      <c r="Y7">
        <v>13.66</v>
      </c>
      <c r="Z7">
        <v>13.67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9.32</v>
      </c>
      <c r="AH7">
        <v>23.34</v>
      </c>
      <c r="AI7">
        <v>23.34</v>
      </c>
      <c r="AJ7">
        <v>25.08</v>
      </c>
      <c r="AK7">
        <v>0</v>
      </c>
      <c r="AL7">
        <v>0</v>
      </c>
    </row>
    <row r="8" spans="1:38">
      <c r="A8" t="s">
        <v>50</v>
      </c>
      <c r="B8" s="34">
        <v>169.74</v>
      </c>
      <c r="C8" s="34">
        <v>32.79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71.760000000000005</v>
      </c>
      <c r="N8">
        <v>149.19</v>
      </c>
      <c r="O8">
        <v>48.22</v>
      </c>
      <c r="P8">
        <v>1.86</v>
      </c>
      <c r="Q8">
        <v>7.21</v>
      </c>
      <c r="R8" s="93">
        <v>0</v>
      </c>
      <c r="S8" s="93">
        <v>0</v>
      </c>
      <c r="T8" s="93">
        <v>0</v>
      </c>
      <c r="U8">
        <v>1.84</v>
      </c>
      <c r="V8">
        <v>0</v>
      </c>
      <c r="W8">
        <v>2.31</v>
      </c>
      <c r="X8">
        <v>39.01</v>
      </c>
      <c r="Y8">
        <v>13.01</v>
      </c>
      <c r="Z8">
        <v>13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9.08</v>
      </c>
      <c r="AH8">
        <v>22.84</v>
      </c>
      <c r="AI8">
        <v>22.84</v>
      </c>
      <c r="AJ8">
        <v>25.08</v>
      </c>
      <c r="AK8">
        <v>0</v>
      </c>
      <c r="AL8">
        <v>0</v>
      </c>
    </row>
    <row r="9" spans="1:38">
      <c r="A9" t="s">
        <v>51</v>
      </c>
      <c r="B9" s="34">
        <v>169.74</v>
      </c>
      <c r="C9" s="34">
        <v>32.79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71.760000000000005</v>
      </c>
      <c r="N9">
        <v>149.19</v>
      </c>
      <c r="O9">
        <v>48.22</v>
      </c>
      <c r="P9">
        <v>1.86</v>
      </c>
      <c r="Q9">
        <v>7.21</v>
      </c>
      <c r="R9" s="93">
        <v>0</v>
      </c>
      <c r="S9" s="93">
        <v>0</v>
      </c>
      <c r="T9" s="93">
        <v>0</v>
      </c>
      <c r="U9">
        <v>1.84</v>
      </c>
      <c r="V9">
        <v>0</v>
      </c>
      <c r="W9">
        <v>2.31</v>
      </c>
      <c r="X9">
        <v>37.51</v>
      </c>
      <c r="Y9">
        <v>12.51</v>
      </c>
      <c r="Z9">
        <v>12.5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8.9499999999999993</v>
      </c>
      <c r="AH9">
        <v>25</v>
      </c>
      <c r="AI9">
        <v>25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169.74</v>
      </c>
      <c r="C10" s="34">
        <v>32.79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71.760000000000005</v>
      </c>
      <c r="N10">
        <v>149.19</v>
      </c>
      <c r="O10">
        <v>48.22</v>
      </c>
      <c r="P10">
        <v>1.86</v>
      </c>
      <c r="Q10">
        <v>7.21</v>
      </c>
      <c r="R10" s="93">
        <v>0</v>
      </c>
      <c r="S10" s="93">
        <v>0</v>
      </c>
      <c r="T10" s="93">
        <v>0</v>
      </c>
      <c r="U10">
        <v>1.84</v>
      </c>
      <c r="V10">
        <v>0</v>
      </c>
      <c r="W10">
        <v>2.31</v>
      </c>
      <c r="X10">
        <v>36.01</v>
      </c>
      <c r="Y10">
        <v>12.01</v>
      </c>
      <c r="Z10">
        <v>12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8.74</v>
      </c>
      <c r="AH10">
        <v>24.95</v>
      </c>
      <c r="AI10">
        <v>24.95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169.74</v>
      </c>
      <c r="C11" s="34">
        <v>32.79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71.760000000000005</v>
      </c>
      <c r="N11">
        <v>149.19</v>
      </c>
      <c r="O11">
        <v>48.22</v>
      </c>
      <c r="P11">
        <v>1.78</v>
      </c>
      <c r="Q11">
        <v>7.21</v>
      </c>
      <c r="R11" s="93">
        <v>0</v>
      </c>
      <c r="S11" s="93">
        <v>0</v>
      </c>
      <c r="T11" s="93">
        <v>0</v>
      </c>
      <c r="U11">
        <v>1.69</v>
      </c>
      <c r="V11">
        <v>0</v>
      </c>
      <c r="W11">
        <v>2.31</v>
      </c>
      <c r="X11">
        <v>33.01</v>
      </c>
      <c r="Y11">
        <v>11.01</v>
      </c>
      <c r="Z11">
        <v>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8.68</v>
      </c>
      <c r="AH11">
        <v>24.75</v>
      </c>
      <c r="AI11">
        <v>24.75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169.74</v>
      </c>
      <c r="C12" s="34">
        <v>32.79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71.760000000000005</v>
      </c>
      <c r="N12">
        <v>149.19</v>
      </c>
      <c r="O12">
        <v>48.22</v>
      </c>
      <c r="P12">
        <v>1.78</v>
      </c>
      <c r="Q12">
        <v>7.21</v>
      </c>
      <c r="R12" s="93">
        <v>0</v>
      </c>
      <c r="S12" s="93">
        <v>0</v>
      </c>
      <c r="T12" s="93">
        <v>0</v>
      </c>
      <c r="U12">
        <v>1.69</v>
      </c>
      <c r="V12">
        <v>0</v>
      </c>
      <c r="W12">
        <v>2.31</v>
      </c>
      <c r="X12">
        <v>32.51</v>
      </c>
      <c r="Y12">
        <v>10.83</v>
      </c>
      <c r="Z12">
        <v>10.84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8.65</v>
      </c>
      <c r="AH12">
        <v>24.51</v>
      </c>
      <c r="AI12">
        <v>24.51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169.74</v>
      </c>
      <c r="C13" s="34">
        <v>32.79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71.760000000000005</v>
      </c>
      <c r="N13">
        <v>149.19</v>
      </c>
      <c r="O13">
        <v>48.22</v>
      </c>
      <c r="P13">
        <v>1.78</v>
      </c>
      <c r="Q13">
        <v>7.21</v>
      </c>
      <c r="R13" s="93">
        <v>0</v>
      </c>
      <c r="S13" s="93">
        <v>0</v>
      </c>
      <c r="T13" s="93">
        <v>0</v>
      </c>
      <c r="U13">
        <v>1.69</v>
      </c>
      <c r="V13">
        <v>0</v>
      </c>
      <c r="W13">
        <v>2.31</v>
      </c>
      <c r="X13">
        <v>31.01</v>
      </c>
      <c r="Y13">
        <v>10.33</v>
      </c>
      <c r="Z13">
        <v>10.34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8.42</v>
      </c>
      <c r="AH13">
        <v>24.01</v>
      </c>
      <c r="AI13">
        <v>24.01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169.74</v>
      </c>
      <c r="C14" s="34">
        <v>32.79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71.760000000000005</v>
      </c>
      <c r="N14">
        <v>149.19</v>
      </c>
      <c r="O14">
        <v>48.22</v>
      </c>
      <c r="P14">
        <v>1.78</v>
      </c>
      <c r="Q14">
        <v>7.21</v>
      </c>
      <c r="R14" s="93">
        <v>0</v>
      </c>
      <c r="S14" s="93">
        <v>0</v>
      </c>
      <c r="T14" s="93">
        <v>0</v>
      </c>
      <c r="U14">
        <v>1.69</v>
      </c>
      <c r="V14">
        <v>0</v>
      </c>
      <c r="W14">
        <v>2.31</v>
      </c>
      <c r="X14">
        <v>29.01</v>
      </c>
      <c r="Y14">
        <v>9.67</v>
      </c>
      <c r="Z14">
        <v>9.67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23.67</v>
      </c>
      <c r="AI14">
        <v>23.67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169.74</v>
      </c>
      <c r="C15" s="34">
        <v>31.83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71.760000000000005</v>
      </c>
      <c r="N15">
        <v>149.19</v>
      </c>
      <c r="O15">
        <v>48.22</v>
      </c>
      <c r="P15">
        <v>1.78</v>
      </c>
      <c r="Q15">
        <v>7.21</v>
      </c>
      <c r="R15" s="93">
        <v>0</v>
      </c>
      <c r="S15" s="93">
        <v>0</v>
      </c>
      <c r="T15" s="93">
        <v>0</v>
      </c>
      <c r="U15">
        <v>1.69</v>
      </c>
      <c r="V15">
        <v>0</v>
      </c>
      <c r="W15">
        <v>2.31</v>
      </c>
      <c r="X15">
        <v>27.51</v>
      </c>
      <c r="Y15">
        <v>9.17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23.34</v>
      </c>
      <c r="AI15">
        <v>23.34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169.74</v>
      </c>
      <c r="C16" s="34">
        <v>31.83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71.760000000000005</v>
      </c>
      <c r="N16">
        <v>149.19</v>
      </c>
      <c r="O16">
        <v>48.22</v>
      </c>
      <c r="P16">
        <v>1.78</v>
      </c>
      <c r="Q16">
        <v>7.21</v>
      </c>
      <c r="R16" s="93">
        <v>0</v>
      </c>
      <c r="S16" s="93">
        <v>0</v>
      </c>
      <c r="T16" s="93">
        <v>0</v>
      </c>
      <c r="U16">
        <v>1.69</v>
      </c>
      <c r="V16">
        <v>0</v>
      </c>
      <c r="W16">
        <v>2.31</v>
      </c>
      <c r="X16">
        <v>27.5</v>
      </c>
      <c r="Y16">
        <v>9.16</v>
      </c>
      <c r="Z16">
        <v>9.17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23.29</v>
      </c>
      <c r="AI16">
        <v>23.29</v>
      </c>
      <c r="AJ16">
        <v>25.08</v>
      </c>
      <c r="AK16">
        <v>0</v>
      </c>
      <c r="AL16">
        <v>0</v>
      </c>
    </row>
    <row r="17" spans="1:38">
      <c r="A17" t="s">
        <v>59</v>
      </c>
      <c r="B17" s="34">
        <v>169.74</v>
      </c>
      <c r="C17" s="34">
        <v>31.83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71.760000000000005</v>
      </c>
      <c r="N17">
        <v>149.19</v>
      </c>
      <c r="O17">
        <v>48.22</v>
      </c>
      <c r="P17">
        <v>1.78</v>
      </c>
      <c r="Q17">
        <v>7.21</v>
      </c>
      <c r="R17" s="93">
        <v>0</v>
      </c>
      <c r="S17" s="93">
        <v>0</v>
      </c>
      <c r="T17" s="93">
        <v>0</v>
      </c>
      <c r="U17">
        <v>1.69</v>
      </c>
      <c r="V17">
        <v>0</v>
      </c>
      <c r="W17">
        <v>2.31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23.3</v>
      </c>
      <c r="AI17">
        <v>23.3</v>
      </c>
      <c r="AJ17">
        <v>25.08</v>
      </c>
      <c r="AK17">
        <v>0</v>
      </c>
      <c r="AL17">
        <v>0</v>
      </c>
    </row>
    <row r="18" spans="1:38">
      <c r="A18" t="s">
        <v>60</v>
      </c>
      <c r="B18" s="34">
        <v>169.74</v>
      </c>
      <c r="C18" s="34">
        <v>31.83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71.760000000000005</v>
      </c>
      <c r="N18">
        <v>149.19</v>
      </c>
      <c r="O18">
        <v>48.22</v>
      </c>
      <c r="P18">
        <v>1.78</v>
      </c>
      <c r="Q18">
        <v>7.21</v>
      </c>
      <c r="R18" s="93">
        <v>0</v>
      </c>
      <c r="S18" s="93">
        <v>0</v>
      </c>
      <c r="T18" s="93">
        <v>0</v>
      </c>
      <c r="U18">
        <v>1.69</v>
      </c>
      <c r="V18">
        <v>0</v>
      </c>
      <c r="W18">
        <v>2.31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23.33</v>
      </c>
      <c r="AI18">
        <v>23.33</v>
      </c>
      <c r="AJ18">
        <v>25.08</v>
      </c>
      <c r="AK18">
        <v>0</v>
      </c>
      <c r="AL18">
        <v>0</v>
      </c>
    </row>
    <row r="19" spans="1:38">
      <c r="A19" t="s">
        <v>61</v>
      </c>
      <c r="B19" s="34">
        <v>169.74</v>
      </c>
      <c r="C19" s="34">
        <v>55.57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71.760000000000005</v>
      </c>
      <c r="N19">
        <v>149.19</v>
      </c>
      <c r="O19">
        <v>48.22</v>
      </c>
      <c r="P19">
        <v>1.71</v>
      </c>
      <c r="Q19">
        <v>7.21</v>
      </c>
      <c r="R19" s="93">
        <v>0</v>
      </c>
      <c r="S19" s="93">
        <v>0</v>
      </c>
      <c r="T19" s="93">
        <v>0</v>
      </c>
      <c r="U19">
        <v>1.69</v>
      </c>
      <c r="V19">
        <v>0</v>
      </c>
      <c r="W19">
        <v>2.31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23.35</v>
      </c>
      <c r="AI19">
        <v>23.35</v>
      </c>
      <c r="AJ19">
        <v>25.08</v>
      </c>
      <c r="AK19">
        <v>0</v>
      </c>
      <c r="AL19">
        <v>0</v>
      </c>
    </row>
    <row r="20" spans="1:38">
      <c r="A20" t="s">
        <v>62</v>
      </c>
      <c r="B20" s="34">
        <v>169.74</v>
      </c>
      <c r="C20" s="34">
        <v>55.57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71.760000000000005</v>
      </c>
      <c r="N20">
        <v>149.19</v>
      </c>
      <c r="O20">
        <v>48.22</v>
      </c>
      <c r="P20">
        <v>1.71</v>
      </c>
      <c r="Q20">
        <v>7.21</v>
      </c>
      <c r="R20" s="93">
        <v>0</v>
      </c>
      <c r="S20" s="93">
        <v>0</v>
      </c>
      <c r="T20" s="93">
        <v>0</v>
      </c>
      <c r="U20">
        <v>1.69</v>
      </c>
      <c r="V20">
        <v>0</v>
      </c>
      <c r="W20">
        <v>2.31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23.36</v>
      </c>
      <c r="AI20">
        <v>23.36</v>
      </c>
      <c r="AJ20">
        <v>25.08</v>
      </c>
      <c r="AK20">
        <v>0</v>
      </c>
      <c r="AL20">
        <v>0</v>
      </c>
    </row>
    <row r="21" spans="1:38">
      <c r="A21" t="s">
        <v>63</v>
      </c>
      <c r="B21" s="34">
        <v>168.91</v>
      </c>
      <c r="C21" s="34">
        <v>55.57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71.760000000000005</v>
      </c>
      <c r="N21">
        <v>192.9</v>
      </c>
      <c r="O21">
        <v>48.22</v>
      </c>
      <c r="P21">
        <v>1.71</v>
      </c>
      <c r="Q21">
        <v>7.21</v>
      </c>
      <c r="R21" s="93">
        <v>0</v>
      </c>
      <c r="S21" s="93">
        <v>0</v>
      </c>
      <c r="T21" s="93">
        <v>0</v>
      </c>
      <c r="U21">
        <v>1.69</v>
      </c>
      <c r="V21">
        <v>0</v>
      </c>
      <c r="W21">
        <v>2.31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18.329999999999998</v>
      </c>
      <c r="AI21">
        <v>18.329999999999998</v>
      </c>
      <c r="AJ21">
        <v>25.08</v>
      </c>
      <c r="AK21">
        <v>0</v>
      </c>
      <c r="AL21">
        <v>0</v>
      </c>
    </row>
    <row r="22" spans="1:38">
      <c r="A22" t="s">
        <v>64</v>
      </c>
      <c r="B22" s="34">
        <v>168.86</v>
      </c>
      <c r="C22" s="34">
        <v>55.57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71.760000000000005</v>
      </c>
      <c r="N22">
        <v>231.48</v>
      </c>
      <c r="O22">
        <v>48.22</v>
      </c>
      <c r="P22">
        <v>1.71</v>
      </c>
      <c r="Q22">
        <v>7.21</v>
      </c>
      <c r="R22" s="93">
        <v>0</v>
      </c>
      <c r="S22" s="93">
        <v>0</v>
      </c>
      <c r="T22" s="93">
        <v>0</v>
      </c>
      <c r="U22">
        <v>1.69</v>
      </c>
      <c r="V22">
        <v>0</v>
      </c>
      <c r="W22">
        <v>2.31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18.329999999999998</v>
      </c>
      <c r="AI22">
        <v>18.329999999999998</v>
      </c>
      <c r="AJ22">
        <v>25.08</v>
      </c>
      <c r="AK22">
        <v>0</v>
      </c>
      <c r="AL22">
        <v>0</v>
      </c>
    </row>
    <row r="23" spans="1:38">
      <c r="A23" t="s">
        <v>65</v>
      </c>
      <c r="B23" s="34">
        <v>168.81</v>
      </c>
      <c r="C23" s="34">
        <v>55.57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67.52</v>
      </c>
      <c r="N23">
        <v>271.27</v>
      </c>
      <c r="O23">
        <v>48.22</v>
      </c>
      <c r="P23">
        <v>1.71</v>
      </c>
      <c r="Q23">
        <v>7.21</v>
      </c>
      <c r="R23" s="93">
        <v>0</v>
      </c>
      <c r="S23" s="93">
        <v>0</v>
      </c>
      <c r="T23" s="93">
        <v>0</v>
      </c>
      <c r="U23">
        <v>1.69</v>
      </c>
      <c r="V23">
        <v>0</v>
      </c>
      <c r="W23">
        <v>2.2799999999999998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18.329999999999998</v>
      </c>
      <c r="AI23">
        <v>18.329999999999998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205.35</v>
      </c>
      <c r="C24" s="34">
        <v>55.57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67.52</v>
      </c>
      <c r="N24">
        <v>271.27</v>
      </c>
      <c r="O24">
        <v>48.22</v>
      </c>
      <c r="P24">
        <v>1.71</v>
      </c>
      <c r="Q24">
        <v>7.21</v>
      </c>
      <c r="R24" s="93">
        <v>0</v>
      </c>
      <c r="S24" s="93">
        <v>0</v>
      </c>
      <c r="T24" s="93">
        <v>0</v>
      </c>
      <c r="U24">
        <v>1.69</v>
      </c>
      <c r="V24">
        <v>0</v>
      </c>
      <c r="W24">
        <v>2.2799999999999998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18.329999999999998</v>
      </c>
      <c r="AI24">
        <v>18.329999999999998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182.46</v>
      </c>
      <c r="C25" s="34">
        <v>55.57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67.52</v>
      </c>
      <c r="N25">
        <v>271.27</v>
      </c>
      <c r="O25">
        <v>48.22</v>
      </c>
      <c r="P25">
        <v>1.71</v>
      </c>
      <c r="Q25">
        <v>7.21</v>
      </c>
      <c r="R25" s="93">
        <v>0</v>
      </c>
      <c r="S25" s="93">
        <v>0</v>
      </c>
      <c r="T25" s="93">
        <v>0</v>
      </c>
      <c r="U25">
        <v>1.69</v>
      </c>
      <c r="V25">
        <v>0</v>
      </c>
      <c r="W25">
        <v>2.2799999999999998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18.329999999999998</v>
      </c>
      <c r="AI25">
        <v>18.329999999999998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202.28</v>
      </c>
      <c r="C26" s="34">
        <v>68.03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67.52</v>
      </c>
      <c r="N26">
        <v>271.27</v>
      </c>
      <c r="O26">
        <v>48.22</v>
      </c>
      <c r="P26">
        <v>1.71</v>
      </c>
      <c r="Q26">
        <v>7.21</v>
      </c>
      <c r="R26" s="93">
        <v>0</v>
      </c>
      <c r="S26" s="93">
        <v>0</v>
      </c>
      <c r="T26" s="93">
        <v>0</v>
      </c>
      <c r="U26">
        <v>1.69</v>
      </c>
      <c r="V26">
        <v>0</v>
      </c>
      <c r="W26">
        <v>2.2799999999999998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18.329999999999998</v>
      </c>
      <c r="AI26">
        <v>18.329999999999998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174.39</v>
      </c>
      <c r="C27" s="34">
        <v>68.03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67.52</v>
      </c>
      <c r="N27">
        <v>271.27</v>
      </c>
      <c r="O27">
        <v>67.52</v>
      </c>
      <c r="P27">
        <v>1.71</v>
      </c>
      <c r="Q27">
        <v>7.21</v>
      </c>
      <c r="R27" s="93">
        <v>0</v>
      </c>
      <c r="S27" s="93">
        <v>0</v>
      </c>
      <c r="T27" s="93">
        <v>0</v>
      </c>
      <c r="U27">
        <v>1.69</v>
      </c>
      <c r="V27">
        <v>0</v>
      </c>
      <c r="W27">
        <v>2.2799999999999998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18.329999999999998</v>
      </c>
      <c r="AI27">
        <v>18.329999999999998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166.95</v>
      </c>
      <c r="C28" s="34">
        <v>68.03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67.52</v>
      </c>
      <c r="N28">
        <v>271.27</v>
      </c>
      <c r="O28">
        <v>101.02</v>
      </c>
      <c r="P28">
        <v>1.71</v>
      </c>
      <c r="Q28">
        <v>7.21</v>
      </c>
      <c r="R28" s="93">
        <v>1.1200000000000001</v>
      </c>
      <c r="S28" s="93">
        <v>0</v>
      </c>
      <c r="T28" s="93">
        <v>0</v>
      </c>
      <c r="U28">
        <v>1.69</v>
      </c>
      <c r="V28">
        <v>0</v>
      </c>
      <c r="W28">
        <v>2.2799999999999998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18.329999999999998</v>
      </c>
      <c r="AI28">
        <v>18.329999999999998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166.95</v>
      </c>
      <c r="C29" s="34">
        <v>68.03</v>
      </c>
      <c r="D29" s="93">
        <f t="shared" si="0"/>
        <v>8.5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67.52</v>
      </c>
      <c r="N29">
        <v>271.27</v>
      </c>
      <c r="O29">
        <v>101.02</v>
      </c>
      <c r="P29">
        <v>1.71</v>
      </c>
      <c r="Q29">
        <v>7.21</v>
      </c>
      <c r="R29" s="93">
        <v>4.55</v>
      </c>
      <c r="S29" s="93">
        <v>3</v>
      </c>
      <c r="T29" s="93">
        <v>0.95</v>
      </c>
      <c r="U29">
        <v>1.69</v>
      </c>
      <c r="V29">
        <v>0.48630000000000001</v>
      </c>
      <c r="W29">
        <v>2.1800000000000002</v>
      </c>
      <c r="X29">
        <v>22.5</v>
      </c>
      <c r="Y29">
        <v>7.5</v>
      </c>
      <c r="Z29">
        <v>7.5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18.329999999999998</v>
      </c>
      <c r="AI29">
        <v>18.329999999999998</v>
      </c>
      <c r="AJ29">
        <v>25.08</v>
      </c>
      <c r="AK29">
        <v>0</v>
      </c>
      <c r="AL29">
        <v>0</v>
      </c>
    </row>
    <row r="30" spans="1:38">
      <c r="A30" t="s">
        <v>72</v>
      </c>
      <c r="B30" s="34">
        <v>205.35</v>
      </c>
      <c r="C30" s="34">
        <v>68.03</v>
      </c>
      <c r="D30" s="93">
        <f t="shared" si="0"/>
        <v>25.98</v>
      </c>
      <c r="E30" s="34">
        <v>0</v>
      </c>
      <c r="F30" s="34"/>
      <c r="G30" s="34"/>
      <c r="H30" s="34"/>
      <c r="I30" s="34"/>
      <c r="J30" s="37">
        <v>0.11</v>
      </c>
      <c r="K30" s="37">
        <v>0.11</v>
      </c>
      <c r="L30" s="37">
        <v>0.11</v>
      </c>
      <c r="M30">
        <v>67.52</v>
      </c>
      <c r="N30">
        <v>271.27</v>
      </c>
      <c r="O30">
        <v>101.02</v>
      </c>
      <c r="P30">
        <v>1.71</v>
      </c>
      <c r="Q30">
        <v>7.21</v>
      </c>
      <c r="R30" s="93">
        <v>15</v>
      </c>
      <c r="S30" s="93">
        <v>7</v>
      </c>
      <c r="T30" s="93">
        <v>3.98</v>
      </c>
      <c r="U30">
        <v>1.69</v>
      </c>
      <c r="V30">
        <v>6.9735420000000001</v>
      </c>
      <c r="W30">
        <v>2.1800000000000002</v>
      </c>
      <c r="X30">
        <v>22.5</v>
      </c>
      <c r="Y30">
        <v>7.5</v>
      </c>
      <c r="Z30">
        <v>7.5</v>
      </c>
      <c r="AA30">
        <v>0.39</v>
      </c>
      <c r="AB30">
        <v>0.08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21.34</v>
      </c>
      <c r="AI30">
        <v>21.34</v>
      </c>
      <c r="AJ30">
        <v>23.15</v>
      </c>
      <c r="AK30">
        <v>3.5</v>
      </c>
      <c r="AL30">
        <v>1.5</v>
      </c>
    </row>
    <row r="31" spans="1:38">
      <c r="A31" t="s">
        <v>73</v>
      </c>
      <c r="B31" s="34">
        <v>260.99</v>
      </c>
      <c r="C31" s="34">
        <v>68.03</v>
      </c>
      <c r="D31" s="93">
        <f t="shared" si="0"/>
        <v>58.9</v>
      </c>
      <c r="E31" s="34">
        <v>0</v>
      </c>
      <c r="F31" s="34"/>
      <c r="G31" s="34"/>
      <c r="H31" s="34"/>
      <c r="I31" s="34"/>
      <c r="J31" s="37">
        <v>0.27</v>
      </c>
      <c r="K31" s="37">
        <v>0.27</v>
      </c>
      <c r="L31" s="37">
        <v>0.28000000000000003</v>
      </c>
      <c r="M31">
        <v>67.52</v>
      </c>
      <c r="N31">
        <v>271.27</v>
      </c>
      <c r="O31">
        <v>101.02</v>
      </c>
      <c r="P31">
        <v>1.71</v>
      </c>
      <c r="Q31">
        <v>7.21</v>
      </c>
      <c r="R31" s="93">
        <v>25.9</v>
      </c>
      <c r="S31" s="93">
        <v>14</v>
      </c>
      <c r="T31" s="93">
        <v>19</v>
      </c>
      <c r="U31">
        <v>1.69</v>
      </c>
      <c r="V31">
        <v>18.09036</v>
      </c>
      <c r="W31">
        <v>2.1800000000000002</v>
      </c>
      <c r="X31">
        <v>22.5</v>
      </c>
      <c r="Y31">
        <v>7.5</v>
      </c>
      <c r="Z31">
        <v>7.5</v>
      </c>
      <c r="AA31">
        <v>2.74</v>
      </c>
      <c r="AB31">
        <v>0.55000000000000004</v>
      </c>
      <c r="AC31">
        <v>0</v>
      </c>
      <c r="AD31">
        <v>2.5499999999999998</v>
      </c>
      <c r="AE31">
        <v>1</v>
      </c>
      <c r="AF31">
        <v>0</v>
      </c>
      <c r="AG31">
        <v>6.66</v>
      </c>
      <c r="AH31">
        <v>21.28</v>
      </c>
      <c r="AI31">
        <v>21.28</v>
      </c>
      <c r="AJ31">
        <v>23.15</v>
      </c>
      <c r="AK31">
        <v>7</v>
      </c>
      <c r="AL31">
        <v>3</v>
      </c>
    </row>
    <row r="32" spans="1:38">
      <c r="A32" t="s">
        <v>74</v>
      </c>
      <c r="B32" s="34">
        <v>260.99</v>
      </c>
      <c r="C32" s="34">
        <v>68.03</v>
      </c>
      <c r="D32" s="93">
        <f t="shared" si="0"/>
        <v>75.95</v>
      </c>
      <c r="E32" s="34">
        <v>0</v>
      </c>
      <c r="F32" s="34"/>
      <c r="G32" s="34"/>
      <c r="H32" s="34"/>
      <c r="I32" s="34"/>
      <c r="J32" s="37">
        <v>0.59</v>
      </c>
      <c r="K32" s="37">
        <v>0.59</v>
      </c>
      <c r="L32" s="37">
        <v>0.6</v>
      </c>
      <c r="M32">
        <v>71.760000000000005</v>
      </c>
      <c r="N32">
        <v>271.27</v>
      </c>
      <c r="O32">
        <v>101.02</v>
      </c>
      <c r="P32">
        <v>1.71</v>
      </c>
      <c r="Q32">
        <v>7.21</v>
      </c>
      <c r="R32" s="93">
        <v>25.32</v>
      </c>
      <c r="S32" s="93">
        <v>25.32</v>
      </c>
      <c r="T32" s="93">
        <v>25.31</v>
      </c>
      <c r="U32">
        <v>1.69</v>
      </c>
      <c r="V32">
        <v>28.341564000000002</v>
      </c>
      <c r="W32">
        <v>2.1800000000000002</v>
      </c>
      <c r="X32">
        <v>22.5</v>
      </c>
      <c r="Y32">
        <v>7.5</v>
      </c>
      <c r="Z32">
        <v>7.5</v>
      </c>
      <c r="AA32">
        <v>7.4</v>
      </c>
      <c r="AB32">
        <v>1.48</v>
      </c>
      <c r="AC32">
        <v>0.33</v>
      </c>
      <c r="AD32">
        <v>5</v>
      </c>
      <c r="AE32">
        <v>3</v>
      </c>
      <c r="AF32">
        <v>1</v>
      </c>
      <c r="AG32">
        <v>6.66</v>
      </c>
      <c r="AH32">
        <v>20.84</v>
      </c>
      <c r="AI32">
        <v>20.84</v>
      </c>
      <c r="AJ32">
        <v>23.15</v>
      </c>
      <c r="AK32">
        <v>11</v>
      </c>
      <c r="AL32">
        <v>4</v>
      </c>
    </row>
    <row r="33" spans="1:38">
      <c r="A33" t="s">
        <v>75</v>
      </c>
      <c r="B33" s="34">
        <v>260.99</v>
      </c>
      <c r="C33" s="34">
        <v>68.03</v>
      </c>
      <c r="D33" s="93">
        <f t="shared" si="0"/>
        <v>80.45</v>
      </c>
      <c r="E33" s="34">
        <v>0</v>
      </c>
      <c r="F33" s="34"/>
      <c r="G33" s="34"/>
      <c r="H33" s="34"/>
      <c r="I33" s="34"/>
      <c r="J33" s="37">
        <v>1.07</v>
      </c>
      <c r="K33" s="37">
        <v>1.07</v>
      </c>
      <c r="L33" s="37">
        <v>1.1000000000000001</v>
      </c>
      <c r="M33">
        <v>71.760000000000005</v>
      </c>
      <c r="N33">
        <v>271.27</v>
      </c>
      <c r="O33">
        <v>101.02</v>
      </c>
      <c r="P33">
        <v>1.71</v>
      </c>
      <c r="Q33">
        <v>7.21</v>
      </c>
      <c r="R33" s="93">
        <v>26.82</v>
      </c>
      <c r="S33" s="93">
        <v>26.82</v>
      </c>
      <c r="T33" s="93">
        <v>26.81</v>
      </c>
      <c r="U33">
        <v>1.69</v>
      </c>
      <c r="V33">
        <v>38.349618</v>
      </c>
      <c r="W33">
        <v>2.1800000000000002</v>
      </c>
      <c r="X33">
        <v>22.5</v>
      </c>
      <c r="Y33">
        <v>7.5</v>
      </c>
      <c r="Z33">
        <v>7.5</v>
      </c>
      <c r="AA33">
        <v>17.22</v>
      </c>
      <c r="AB33">
        <v>3.44</v>
      </c>
      <c r="AC33">
        <v>1.67</v>
      </c>
      <c r="AD33">
        <v>9</v>
      </c>
      <c r="AE33">
        <v>7</v>
      </c>
      <c r="AF33">
        <v>3</v>
      </c>
      <c r="AG33">
        <v>6.66</v>
      </c>
      <c r="AH33">
        <v>20.34</v>
      </c>
      <c r="AI33">
        <v>20.34</v>
      </c>
      <c r="AJ33">
        <v>23.15</v>
      </c>
      <c r="AK33">
        <v>14</v>
      </c>
      <c r="AL33">
        <v>6</v>
      </c>
    </row>
    <row r="34" spans="1:38">
      <c r="A34" t="s">
        <v>76</v>
      </c>
      <c r="B34" s="34">
        <v>260.99</v>
      </c>
      <c r="C34" s="34">
        <v>68.03</v>
      </c>
      <c r="D34" s="93">
        <f t="shared" si="0"/>
        <v>80.45</v>
      </c>
      <c r="E34" s="34">
        <v>0</v>
      </c>
      <c r="F34" s="34"/>
      <c r="G34" s="34"/>
      <c r="H34" s="34"/>
      <c r="I34" s="34"/>
      <c r="J34" s="37">
        <v>1.68</v>
      </c>
      <c r="K34" s="37">
        <v>1.68</v>
      </c>
      <c r="L34" s="37">
        <v>1.72</v>
      </c>
      <c r="M34">
        <v>71.760000000000005</v>
      </c>
      <c r="N34">
        <v>271.27</v>
      </c>
      <c r="O34">
        <v>101.02</v>
      </c>
      <c r="P34">
        <v>1.71</v>
      </c>
      <c r="Q34">
        <v>7.21</v>
      </c>
      <c r="R34" s="93">
        <v>26.82</v>
      </c>
      <c r="S34" s="93">
        <v>26.82</v>
      </c>
      <c r="T34" s="93">
        <v>26.81</v>
      </c>
      <c r="U34">
        <v>1.69</v>
      </c>
      <c r="V34">
        <v>49.233012000000002</v>
      </c>
      <c r="W34">
        <v>2.1800000000000002</v>
      </c>
      <c r="X34">
        <v>22.5</v>
      </c>
      <c r="Y34">
        <v>7.5</v>
      </c>
      <c r="Z34">
        <v>7.5</v>
      </c>
      <c r="AA34">
        <v>30.6</v>
      </c>
      <c r="AB34">
        <v>6.12</v>
      </c>
      <c r="AC34">
        <v>8.32</v>
      </c>
      <c r="AD34">
        <v>12</v>
      </c>
      <c r="AE34">
        <v>12</v>
      </c>
      <c r="AF34">
        <v>6</v>
      </c>
      <c r="AG34">
        <v>6.66</v>
      </c>
      <c r="AH34">
        <v>20.010000000000002</v>
      </c>
      <c r="AI34">
        <v>20.010000000000002</v>
      </c>
      <c r="AJ34">
        <v>23.15</v>
      </c>
      <c r="AK34">
        <v>22</v>
      </c>
      <c r="AL34">
        <v>10</v>
      </c>
    </row>
    <row r="35" spans="1:38">
      <c r="A35" t="s">
        <v>77</v>
      </c>
      <c r="B35" s="34">
        <v>260.99</v>
      </c>
      <c r="C35" s="34">
        <v>68.03</v>
      </c>
      <c r="D35" s="93">
        <f t="shared" si="0"/>
        <v>81.449999999999989</v>
      </c>
      <c r="E35" s="34">
        <v>0</v>
      </c>
      <c r="F35" s="34"/>
      <c r="G35" s="34"/>
      <c r="H35" s="34"/>
      <c r="I35" s="34"/>
      <c r="J35" s="37">
        <v>2.46</v>
      </c>
      <c r="K35" s="37">
        <v>2.46</v>
      </c>
      <c r="L35" s="37">
        <v>2.52</v>
      </c>
      <c r="M35">
        <v>67.52</v>
      </c>
      <c r="N35">
        <v>271.27</v>
      </c>
      <c r="O35">
        <v>101.02</v>
      </c>
      <c r="P35">
        <v>1.71</v>
      </c>
      <c r="Q35">
        <v>7.21</v>
      </c>
      <c r="R35" s="93">
        <v>27.15</v>
      </c>
      <c r="S35" s="93">
        <v>27.15</v>
      </c>
      <c r="T35" s="93">
        <v>27.15</v>
      </c>
      <c r="U35">
        <v>1.69</v>
      </c>
      <c r="V35">
        <v>60.592979999999997</v>
      </c>
      <c r="W35">
        <v>2.1800000000000002</v>
      </c>
      <c r="X35">
        <v>22.5</v>
      </c>
      <c r="Y35">
        <v>7.5</v>
      </c>
      <c r="Z35">
        <v>7.5</v>
      </c>
      <c r="AA35">
        <v>45.97</v>
      </c>
      <c r="AB35">
        <v>9.19</v>
      </c>
      <c r="AC35">
        <v>16.02</v>
      </c>
      <c r="AD35">
        <v>9.49</v>
      </c>
      <c r="AE35">
        <v>19</v>
      </c>
      <c r="AF35">
        <v>9</v>
      </c>
      <c r="AG35">
        <v>6.66</v>
      </c>
      <c r="AH35">
        <v>19.62</v>
      </c>
      <c r="AI35">
        <v>19.62</v>
      </c>
      <c r="AJ35">
        <v>23.15</v>
      </c>
      <c r="AK35">
        <v>49</v>
      </c>
      <c r="AL35">
        <v>21</v>
      </c>
    </row>
    <row r="36" spans="1:38">
      <c r="A36" t="s">
        <v>78</v>
      </c>
      <c r="B36" s="34">
        <v>260.99</v>
      </c>
      <c r="C36" s="34">
        <v>68.03</v>
      </c>
      <c r="D36" s="93">
        <f t="shared" si="0"/>
        <v>81.95</v>
      </c>
      <c r="E36" s="34">
        <v>0</v>
      </c>
      <c r="F36" s="34"/>
      <c r="G36" s="34"/>
      <c r="H36" s="34"/>
      <c r="I36" s="34"/>
      <c r="J36" s="37">
        <v>3.47</v>
      </c>
      <c r="K36" s="37">
        <v>3.47</v>
      </c>
      <c r="L36" s="37">
        <v>3.55</v>
      </c>
      <c r="M36">
        <v>67.52</v>
      </c>
      <c r="N36">
        <v>271.27</v>
      </c>
      <c r="O36">
        <v>101.02</v>
      </c>
      <c r="P36">
        <v>1.71</v>
      </c>
      <c r="Q36">
        <v>7.21</v>
      </c>
      <c r="R36" s="93">
        <v>27.32</v>
      </c>
      <c r="S36" s="93">
        <v>27.32</v>
      </c>
      <c r="T36" s="93">
        <v>27.31</v>
      </c>
      <c r="U36">
        <v>1.69</v>
      </c>
      <c r="V36">
        <v>71.612538000000001</v>
      </c>
      <c r="W36">
        <v>2.1800000000000002</v>
      </c>
      <c r="X36">
        <v>22.5</v>
      </c>
      <c r="Y36">
        <v>7.5</v>
      </c>
      <c r="Z36">
        <v>7.5</v>
      </c>
      <c r="AA36">
        <v>63.25</v>
      </c>
      <c r="AB36">
        <v>12.65</v>
      </c>
      <c r="AC36">
        <v>23.72</v>
      </c>
      <c r="AD36">
        <v>14.6</v>
      </c>
      <c r="AE36">
        <v>26</v>
      </c>
      <c r="AF36">
        <v>13</v>
      </c>
      <c r="AG36">
        <v>6.66</v>
      </c>
      <c r="AH36">
        <v>19.170000000000002</v>
      </c>
      <c r="AI36">
        <v>19.170000000000002</v>
      </c>
      <c r="AJ36">
        <v>23.15</v>
      </c>
      <c r="AK36">
        <v>63</v>
      </c>
      <c r="AL36">
        <v>27</v>
      </c>
    </row>
    <row r="37" spans="1:38">
      <c r="A37" t="s">
        <v>79</v>
      </c>
      <c r="B37" s="34">
        <v>260.99</v>
      </c>
      <c r="C37" s="34">
        <v>68.03</v>
      </c>
      <c r="D37" s="93">
        <f t="shared" si="0"/>
        <v>88.45</v>
      </c>
      <c r="E37" s="34">
        <v>0</v>
      </c>
      <c r="F37" s="34"/>
      <c r="G37" s="34"/>
      <c r="H37" s="34"/>
      <c r="I37" s="34"/>
      <c r="J37" s="37">
        <v>4.63</v>
      </c>
      <c r="K37" s="37">
        <v>4.63</v>
      </c>
      <c r="L37" s="37">
        <v>4.75</v>
      </c>
      <c r="M37">
        <v>67.52</v>
      </c>
      <c r="N37">
        <v>271.27</v>
      </c>
      <c r="O37">
        <v>77.16</v>
      </c>
      <c r="P37">
        <v>1.71</v>
      </c>
      <c r="Q37">
        <v>7.21</v>
      </c>
      <c r="R37" s="93">
        <v>29.48</v>
      </c>
      <c r="S37" s="93">
        <v>29.48</v>
      </c>
      <c r="T37" s="93">
        <v>29.49</v>
      </c>
      <c r="U37">
        <v>1.69</v>
      </c>
      <c r="V37">
        <v>81.678948000000005</v>
      </c>
      <c r="W37">
        <v>2.1800000000000002</v>
      </c>
      <c r="X37">
        <v>22.5</v>
      </c>
      <c r="Y37">
        <v>7.5</v>
      </c>
      <c r="Z37">
        <v>7.5</v>
      </c>
      <c r="AA37">
        <v>80.27</v>
      </c>
      <c r="AB37">
        <v>16.05</v>
      </c>
      <c r="AC37">
        <v>31.42</v>
      </c>
      <c r="AD37">
        <v>18.63</v>
      </c>
      <c r="AE37">
        <v>34</v>
      </c>
      <c r="AF37">
        <v>17</v>
      </c>
      <c r="AG37">
        <v>6.66</v>
      </c>
      <c r="AH37">
        <v>19.510000000000002</v>
      </c>
      <c r="AI37">
        <v>19.510000000000002</v>
      </c>
      <c r="AJ37">
        <v>23.15</v>
      </c>
      <c r="AK37">
        <v>77</v>
      </c>
      <c r="AL37">
        <v>33</v>
      </c>
    </row>
    <row r="38" spans="1:38">
      <c r="A38" t="s">
        <v>80</v>
      </c>
      <c r="B38" s="34">
        <v>260.99</v>
      </c>
      <c r="C38" s="34">
        <v>68.03</v>
      </c>
      <c r="D38" s="93">
        <f t="shared" si="0"/>
        <v>88.45</v>
      </c>
      <c r="E38" s="34">
        <v>0</v>
      </c>
      <c r="F38" s="34"/>
      <c r="G38" s="34"/>
      <c r="H38" s="34"/>
      <c r="I38" s="34"/>
      <c r="J38" s="37">
        <v>5.93</v>
      </c>
      <c r="K38" s="37">
        <v>5.93</v>
      </c>
      <c r="L38" s="37">
        <v>6.08</v>
      </c>
      <c r="M38">
        <v>67.52</v>
      </c>
      <c r="N38">
        <v>271.27</v>
      </c>
      <c r="O38">
        <v>57.87</v>
      </c>
      <c r="P38">
        <v>1.71</v>
      </c>
      <c r="Q38">
        <v>7.21</v>
      </c>
      <c r="R38" s="93">
        <v>29.48</v>
      </c>
      <c r="S38" s="93">
        <v>29.48</v>
      </c>
      <c r="T38" s="93">
        <v>29.49</v>
      </c>
      <c r="U38">
        <v>1.69</v>
      </c>
      <c r="V38">
        <v>90.860292000000001</v>
      </c>
      <c r="W38">
        <v>2.1800000000000002</v>
      </c>
      <c r="X38">
        <v>22.5</v>
      </c>
      <c r="Y38">
        <v>7.5</v>
      </c>
      <c r="Z38">
        <v>7.5</v>
      </c>
      <c r="AA38">
        <v>98.88</v>
      </c>
      <c r="AB38">
        <v>19.77</v>
      </c>
      <c r="AC38">
        <v>38.380000000000003</v>
      </c>
      <c r="AD38">
        <v>22.33</v>
      </c>
      <c r="AE38">
        <v>42</v>
      </c>
      <c r="AF38">
        <v>21</v>
      </c>
      <c r="AG38">
        <v>6.66</v>
      </c>
      <c r="AH38">
        <v>19.53</v>
      </c>
      <c r="AI38">
        <v>19.53</v>
      </c>
      <c r="AJ38">
        <v>23.15</v>
      </c>
      <c r="AK38">
        <v>91</v>
      </c>
      <c r="AL38">
        <v>39</v>
      </c>
    </row>
    <row r="39" spans="1:38">
      <c r="A39" t="s">
        <v>81</v>
      </c>
      <c r="B39" s="34">
        <v>260.99</v>
      </c>
      <c r="C39" s="34">
        <v>68.03</v>
      </c>
      <c r="D39" s="93">
        <f t="shared" si="0"/>
        <v>88.45</v>
      </c>
      <c r="E39" s="34">
        <v>0</v>
      </c>
      <c r="F39" s="34"/>
      <c r="G39" s="34"/>
      <c r="H39" s="34"/>
      <c r="I39" s="34"/>
      <c r="J39" s="37">
        <v>7.21</v>
      </c>
      <c r="K39" s="37">
        <v>7.21</v>
      </c>
      <c r="L39" s="37">
        <v>7.39</v>
      </c>
      <c r="M39">
        <v>67.52</v>
      </c>
      <c r="N39">
        <v>271.27</v>
      </c>
      <c r="O39">
        <v>57.87</v>
      </c>
      <c r="P39">
        <v>1.71</v>
      </c>
      <c r="Q39">
        <v>7.21</v>
      </c>
      <c r="R39" s="93">
        <v>29.48</v>
      </c>
      <c r="S39" s="93">
        <v>29.48</v>
      </c>
      <c r="T39" s="93">
        <v>29.49</v>
      </c>
      <c r="U39">
        <v>1.61</v>
      </c>
      <c r="V39">
        <v>89.041529999999995</v>
      </c>
      <c r="W39">
        <v>2.1800000000000002</v>
      </c>
      <c r="X39">
        <v>22.5</v>
      </c>
      <c r="Y39">
        <v>7.5</v>
      </c>
      <c r="Z39">
        <v>7.5</v>
      </c>
      <c r="AA39">
        <v>123.15</v>
      </c>
      <c r="AB39">
        <v>24.63</v>
      </c>
      <c r="AC39">
        <v>45.5</v>
      </c>
      <c r="AD39">
        <v>25.44</v>
      </c>
      <c r="AE39">
        <v>51</v>
      </c>
      <c r="AF39">
        <v>25</v>
      </c>
      <c r="AG39">
        <v>6.66</v>
      </c>
      <c r="AH39">
        <v>19.22</v>
      </c>
      <c r="AI39">
        <v>19.22</v>
      </c>
      <c r="AJ39">
        <v>23.15</v>
      </c>
      <c r="AK39">
        <v>109</v>
      </c>
      <c r="AL39">
        <v>46</v>
      </c>
    </row>
    <row r="40" spans="1:38">
      <c r="A40" t="s">
        <v>82</v>
      </c>
      <c r="B40" s="34">
        <v>260.99</v>
      </c>
      <c r="C40" s="34">
        <v>87</v>
      </c>
      <c r="D40" s="93">
        <f t="shared" si="0"/>
        <v>88.45</v>
      </c>
      <c r="E40" s="34">
        <v>0</v>
      </c>
      <c r="F40" s="34"/>
      <c r="G40" s="34"/>
      <c r="H40" s="34"/>
      <c r="I40" s="34"/>
      <c r="J40" s="37">
        <v>8.41</v>
      </c>
      <c r="K40" s="37">
        <v>8.41</v>
      </c>
      <c r="L40" s="37">
        <v>8.6199999999999992</v>
      </c>
      <c r="M40">
        <v>67.52</v>
      </c>
      <c r="N40">
        <v>271.27</v>
      </c>
      <c r="O40">
        <v>57.87</v>
      </c>
      <c r="P40">
        <v>1.71</v>
      </c>
      <c r="Q40">
        <v>7.21</v>
      </c>
      <c r="R40" s="93">
        <v>29.48</v>
      </c>
      <c r="S40" s="93">
        <v>29.48</v>
      </c>
      <c r="T40" s="93">
        <v>29.49</v>
      </c>
      <c r="U40">
        <v>1.61</v>
      </c>
      <c r="V40">
        <v>97.493424000000005</v>
      </c>
      <c r="W40">
        <v>2.1800000000000002</v>
      </c>
      <c r="X40">
        <v>22.5</v>
      </c>
      <c r="Y40">
        <v>7.5</v>
      </c>
      <c r="Z40">
        <v>7.5</v>
      </c>
      <c r="AA40">
        <v>142.13</v>
      </c>
      <c r="AB40">
        <v>28.43</v>
      </c>
      <c r="AC40">
        <v>51.48</v>
      </c>
      <c r="AD40">
        <v>28.15</v>
      </c>
      <c r="AE40">
        <v>58</v>
      </c>
      <c r="AF40">
        <v>29</v>
      </c>
      <c r="AG40">
        <v>6.66</v>
      </c>
      <c r="AH40">
        <v>19.07</v>
      </c>
      <c r="AI40">
        <v>19.07</v>
      </c>
      <c r="AJ40">
        <v>23.15</v>
      </c>
      <c r="AK40">
        <v>123</v>
      </c>
      <c r="AL40">
        <v>52</v>
      </c>
    </row>
    <row r="41" spans="1:38">
      <c r="A41" t="s">
        <v>83</v>
      </c>
      <c r="B41" s="34">
        <v>260.99</v>
      </c>
      <c r="C41" s="34">
        <v>87</v>
      </c>
      <c r="D41" s="93">
        <f t="shared" si="0"/>
        <v>88.45</v>
      </c>
      <c r="E41" s="34">
        <v>0</v>
      </c>
      <c r="F41" s="34"/>
      <c r="G41" s="34"/>
      <c r="H41" s="34"/>
      <c r="I41" s="34"/>
      <c r="J41" s="37">
        <v>9.4700000000000006</v>
      </c>
      <c r="K41" s="37">
        <v>9.4700000000000006</v>
      </c>
      <c r="L41" s="37">
        <v>9.7100000000000009</v>
      </c>
      <c r="M41">
        <v>117.67</v>
      </c>
      <c r="N41">
        <v>271.27</v>
      </c>
      <c r="O41">
        <v>67.52</v>
      </c>
      <c r="P41">
        <v>1.71</v>
      </c>
      <c r="Q41">
        <v>7.21</v>
      </c>
      <c r="R41" s="93">
        <v>29.48</v>
      </c>
      <c r="S41" s="93">
        <v>29.48</v>
      </c>
      <c r="T41" s="93">
        <v>29.49</v>
      </c>
      <c r="U41">
        <v>1.61</v>
      </c>
      <c r="V41">
        <v>104.787924</v>
      </c>
      <c r="W41">
        <v>2.1800000000000002</v>
      </c>
      <c r="X41">
        <v>22.5</v>
      </c>
      <c r="Y41">
        <v>7.5</v>
      </c>
      <c r="Z41">
        <v>7.5</v>
      </c>
      <c r="AA41">
        <v>159.28</v>
      </c>
      <c r="AB41">
        <v>31.86</v>
      </c>
      <c r="AC41">
        <v>56.79</v>
      </c>
      <c r="AD41">
        <v>30.93</v>
      </c>
      <c r="AE41">
        <v>62</v>
      </c>
      <c r="AF41">
        <v>31</v>
      </c>
      <c r="AG41">
        <v>6.66</v>
      </c>
      <c r="AH41">
        <v>19.2</v>
      </c>
      <c r="AI41">
        <v>19.2</v>
      </c>
      <c r="AJ41">
        <v>23.15</v>
      </c>
      <c r="AK41">
        <v>137</v>
      </c>
      <c r="AL41">
        <v>58</v>
      </c>
    </row>
    <row r="42" spans="1:38">
      <c r="A42" t="s">
        <v>84</v>
      </c>
      <c r="B42" s="34">
        <v>246.66</v>
      </c>
      <c r="C42" s="34">
        <v>87</v>
      </c>
      <c r="D42" s="93">
        <f t="shared" si="0"/>
        <v>87.95</v>
      </c>
      <c r="E42" s="34">
        <v>0</v>
      </c>
      <c r="F42" s="34"/>
      <c r="G42" s="34"/>
      <c r="H42" s="34"/>
      <c r="I42" s="34"/>
      <c r="J42" s="37">
        <v>10.37</v>
      </c>
      <c r="K42" s="37">
        <v>10.37</v>
      </c>
      <c r="L42" s="37">
        <v>10.64</v>
      </c>
      <c r="M42">
        <v>117.67</v>
      </c>
      <c r="N42">
        <v>271.27</v>
      </c>
      <c r="O42">
        <v>77.16</v>
      </c>
      <c r="P42">
        <v>1.71</v>
      </c>
      <c r="Q42">
        <v>11.14</v>
      </c>
      <c r="R42" s="93">
        <v>29.32</v>
      </c>
      <c r="S42" s="93">
        <v>29.32</v>
      </c>
      <c r="T42" s="93">
        <v>29.31</v>
      </c>
      <c r="U42">
        <v>1.61</v>
      </c>
      <c r="V42">
        <v>111.55722</v>
      </c>
      <c r="W42">
        <v>2.1800000000000002</v>
      </c>
      <c r="X42">
        <v>22.5</v>
      </c>
      <c r="Y42">
        <v>7.5</v>
      </c>
      <c r="Z42">
        <v>7.5</v>
      </c>
      <c r="AA42">
        <v>175.07</v>
      </c>
      <c r="AB42">
        <v>35.01</v>
      </c>
      <c r="AC42">
        <v>62.27</v>
      </c>
      <c r="AD42">
        <v>32.729999999999997</v>
      </c>
      <c r="AE42">
        <v>71</v>
      </c>
      <c r="AF42">
        <v>35</v>
      </c>
      <c r="AG42">
        <v>6.66</v>
      </c>
      <c r="AH42">
        <v>19.43</v>
      </c>
      <c r="AI42">
        <v>19.43</v>
      </c>
      <c r="AJ42">
        <v>23.15</v>
      </c>
      <c r="AK42">
        <v>147</v>
      </c>
      <c r="AL42">
        <v>63</v>
      </c>
    </row>
    <row r="43" spans="1:38">
      <c r="A43" t="s">
        <v>85</v>
      </c>
      <c r="B43" s="34">
        <v>236.2</v>
      </c>
      <c r="C43" s="34">
        <v>87</v>
      </c>
      <c r="D43" s="93">
        <f t="shared" si="0"/>
        <v>88.949999999999989</v>
      </c>
      <c r="E43" s="34">
        <v>0</v>
      </c>
      <c r="F43" s="34"/>
      <c r="G43" s="34"/>
      <c r="H43" s="34"/>
      <c r="I43" s="34"/>
      <c r="J43" s="37">
        <v>11.19</v>
      </c>
      <c r="K43" s="37">
        <v>11.19</v>
      </c>
      <c r="L43" s="37">
        <v>11.48</v>
      </c>
      <c r="M43">
        <v>117.67</v>
      </c>
      <c r="N43">
        <v>271.27</v>
      </c>
      <c r="O43">
        <v>86.8</v>
      </c>
      <c r="P43">
        <v>1.71</v>
      </c>
      <c r="Q43">
        <v>10.94</v>
      </c>
      <c r="R43" s="93">
        <v>29.65</v>
      </c>
      <c r="S43" s="93">
        <v>29.65</v>
      </c>
      <c r="T43" s="93">
        <v>29.65</v>
      </c>
      <c r="U43">
        <v>1.61</v>
      </c>
      <c r="V43">
        <v>117.03295799999999</v>
      </c>
      <c r="W43">
        <v>2.1800000000000002</v>
      </c>
      <c r="X43">
        <v>22.5</v>
      </c>
      <c r="Y43">
        <v>7.5</v>
      </c>
      <c r="Z43">
        <v>7.5</v>
      </c>
      <c r="AA43">
        <v>189.29</v>
      </c>
      <c r="AB43">
        <v>37.86</v>
      </c>
      <c r="AC43">
        <v>66.94</v>
      </c>
      <c r="AD43">
        <v>34.76</v>
      </c>
      <c r="AE43">
        <v>71</v>
      </c>
      <c r="AF43">
        <v>35</v>
      </c>
      <c r="AG43">
        <v>6.66</v>
      </c>
      <c r="AH43">
        <v>18.940000000000001</v>
      </c>
      <c r="AI43">
        <v>18.940000000000001</v>
      </c>
      <c r="AJ43">
        <v>24.11</v>
      </c>
      <c r="AK43">
        <v>154</v>
      </c>
      <c r="AL43">
        <v>66</v>
      </c>
    </row>
    <row r="44" spans="1:38">
      <c r="A44" t="s">
        <v>86</v>
      </c>
      <c r="B44" s="34">
        <v>245.42</v>
      </c>
      <c r="C44" s="34">
        <v>87</v>
      </c>
      <c r="D44" s="93">
        <f t="shared" si="0"/>
        <v>88.949999999999989</v>
      </c>
      <c r="E44" s="34">
        <v>0</v>
      </c>
      <c r="F44" s="34"/>
      <c r="G44" s="34"/>
      <c r="H44" s="34"/>
      <c r="I44" s="34"/>
      <c r="J44" s="37">
        <v>11.9</v>
      </c>
      <c r="K44" s="37">
        <v>11.9</v>
      </c>
      <c r="L44" s="37">
        <v>12.2</v>
      </c>
      <c r="M44">
        <v>117.67</v>
      </c>
      <c r="N44">
        <v>271.27</v>
      </c>
      <c r="O44">
        <v>86.8</v>
      </c>
      <c r="P44">
        <v>1.71</v>
      </c>
      <c r="Q44">
        <v>10.74</v>
      </c>
      <c r="R44" s="93">
        <v>29.65</v>
      </c>
      <c r="S44" s="93">
        <v>29.65</v>
      </c>
      <c r="T44" s="93">
        <v>29.65</v>
      </c>
      <c r="U44">
        <v>1.61</v>
      </c>
      <c r="V44">
        <v>121.18595999999999</v>
      </c>
      <c r="W44">
        <v>2.1800000000000002</v>
      </c>
      <c r="X44">
        <v>22.5</v>
      </c>
      <c r="Y44">
        <v>7.5</v>
      </c>
      <c r="Z44">
        <v>7.5</v>
      </c>
      <c r="AA44">
        <v>202.91</v>
      </c>
      <c r="AB44">
        <v>40.58</v>
      </c>
      <c r="AC44">
        <v>70.98</v>
      </c>
      <c r="AD44">
        <v>36.880000000000003</v>
      </c>
      <c r="AE44">
        <v>73</v>
      </c>
      <c r="AF44">
        <v>36</v>
      </c>
      <c r="AG44">
        <v>6.66</v>
      </c>
      <c r="AH44">
        <v>18.190000000000001</v>
      </c>
      <c r="AI44">
        <v>18.190000000000001</v>
      </c>
      <c r="AJ44">
        <v>24.11</v>
      </c>
      <c r="AK44">
        <v>165</v>
      </c>
      <c r="AL44">
        <v>70</v>
      </c>
    </row>
    <row r="45" spans="1:38">
      <c r="A45" t="s">
        <v>87</v>
      </c>
      <c r="B45" s="34">
        <v>258.57</v>
      </c>
      <c r="C45" s="34">
        <v>86.22</v>
      </c>
      <c r="D45" s="93">
        <f t="shared" si="0"/>
        <v>89.550000000000011</v>
      </c>
      <c r="E45" s="34">
        <v>0</v>
      </c>
      <c r="F45" s="34"/>
      <c r="G45" s="34"/>
      <c r="H45" s="34"/>
      <c r="I45" s="34"/>
      <c r="J45" s="37">
        <v>12.55</v>
      </c>
      <c r="K45" s="37">
        <v>12.55</v>
      </c>
      <c r="L45" s="37">
        <v>12.86</v>
      </c>
      <c r="M45">
        <v>117.67</v>
      </c>
      <c r="N45">
        <v>271.27</v>
      </c>
      <c r="O45">
        <v>72.09</v>
      </c>
      <c r="P45">
        <v>1.71</v>
      </c>
      <c r="Q45">
        <v>14.13</v>
      </c>
      <c r="R45" s="93">
        <v>29.85</v>
      </c>
      <c r="S45" s="93">
        <v>29.85</v>
      </c>
      <c r="T45" s="93">
        <v>29.85</v>
      </c>
      <c r="U45">
        <v>1.61</v>
      </c>
      <c r="V45">
        <v>121.68198599999999</v>
      </c>
      <c r="W45">
        <v>2.1800000000000002</v>
      </c>
      <c r="X45">
        <v>22.5</v>
      </c>
      <c r="Y45">
        <v>7.5</v>
      </c>
      <c r="Z45">
        <v>7.5</v>
      </c>
      <c r="AA45">
        <v>217.27</v>
      </c>
      <c r="AB45">
        <v>43.45</v>
      </c>
      <c r="AC45">
        <v>74.56</v>
      </c>
      <c r="AD45">
        <v>39.729999999999997</v>
      </c>
      <c r="AE45">
        <v>75</v>
      </c>
      <c r="AF45">
        <v>38</v>
      </c>
      <c r="AG45">
        <v>6.66</v>
      </c>
      <c r="AH45">
        <v>17.89</v>
      </c>
      <c r="AI45">
        <v>17.89</v>
      </c>
      <c r="AJ45">
        <v>24.11</v>
      </c>
      <c r="AK45">
        <v>172</v>
      </c>
      <c r="AL45">
        <v>73</v>
      </c>
    </row>
    <row r="46" spans="1:38">
      <c r="A46" t="s">
        <v>88</v>
      </c>
      <c r="B46" s="34">
        <v>258.57</v>
      </c>
      <c r="C46" s="34">
        <v>86.22</v>
      </c>
      <c r="D46" s="93">
        <f t="shared" si="0"/>
        <v>89.05</v>
      </c>
      <c r="E46" s="34">
        <v>0</v>
      </c>
      <c r="F46" s="34"/>
      <c r="G46" s="34"/>
      <c r="H46" s="34"/>
      <c r="I46" s="34"/>
      <c r="J46" s="37">
        <v>13.16</v>
      </c>
      <c r="K46" s="37">
        <v>13.16</v>
      </c>
      <c r="L46" s="37">
        <v>13.48</v>
      </c>
      <c r="M46">
        <v>117.67</v>
      </c>
      <c r="N46">
        <v>271.27</v>
      </c>
      <c r="O46">
        <v>53.05</v>
      </c>
      <c r="P46">
        <v>1.71</v>
      </c>
      <c r="Q46">
        <v>14.12</v>
      </c>
      <c r="R46" s="93">
        <v>29.68</v>
      </c>
      <c r="S46" s="93">
        <v>29.68</v>
      </c>
      <c r="T46" s="93">
        <v>29.69</v>
      </c>
      <c r="U46">
        <v>1.61</v>
      </c>
      <c r="V46">
        <v>125.212524</v>
      </c>
      <c r="W46">
        <v>2.1800000000000002</v>
      </c>
      <c r="X46">
        <v>22.5</v>
      </c>
      <c r="Y46">
        <v>7.5</v>
      </c>
      <c r="Z46">
        <v>7.5</v>
      </c>
      <c r="AA46">
        <v>227.93</v>
      </c>
      <c r="AB46">
        <v>45.59</v>
      </c>
      <c r="AC46">
        <v>77.42</v>
      </c>
      <c r="AD46">
        <v>41.15</v>
      </c>
      <c r="AE46">
        <v>75</v>
      </c>
      <c r="AF46">
        <v>37</v>
      </c>
      <c r="AG46">
        <v>6.66</v>
      </c>
      <c r="AH46">
        <v>17.920000000000002</v>
      </c>
      <c r="AI46">
        <v>17.920000000000002</v>
      </c>
      <c r="AJ46">
        <v>24.11</v>
      </c>
      <c r="AK46">
        <v>179</v>
      </c>
      <c r="AL46">
        <v>76</v>
      </c>
    </row>
    <row r="47" spans="1:38">
      <c r="A47" t="s">
        <v>89</v>
      </c>
      <c r="B47" s="34">
        <v>258.57</v>
      </c>
      <c r="C47" s="34">
        <v>86.22</v>
      </c>
      <c r="D47" s="93">
        <f t="shared" si="0"/>
        <v>88.050000000000011</v>
      </c>
      <c r="E47" s="34">
        <v>0</v>
      </c>
      <c r="F47" s="34"/>
      <c r="G47" s="34"/>
      <c r="H47" s="34"/>
      <c r="I47" s="34"/>
      <c r="J47" s="37">
        <v>13.67</v>
      </c>
      <c r="K47" s="37">
        <v>13.67</v>
      </c>
      <c r="L47" s="37">
        <v>14</v>
      </c>
      <c r="M47">
        <v>117.67</v>
      </c>
      <c r="N47">
        <v>271.27</v>
      </c>
      <c r="O47">
        <v>77.16</v>
      </c>
      <c r="P47">
        <v>1.71</v>
      </c>
      <c r="Q47">
        <v>19.2</v>
      </c>
      <c r="R47" s="93">
        <v>29.35</v>
      </c>
      <c r="S47" s="93">
        <v>29.35</v>
      </c>
      <c r="T47" s="93">
        <v>29.35</v>
      </c>
      <c r="U47">
        <v>1.69</v>
      </c>
      <c r="V47">
        <v>127.98443399999999</v>
      </c>
      <c r="W47">
        <v>2.1800000000000002</v>
      </c>
      <c r="X47">
        <v>22.5</v>
      </c>
      <c r="Y47">
        <v>7.5</v>
      </c>
      <c r="Z47">
        <v>7.5</v>
      </c>
      <c r="AA47">
        <v>229.17</v>
      </c>
      <c r="AB47">
        <v>45.83</v>
      </c>
      <c r="AC47">
        <v>79.91</v>
      </c>
      <c r="AD47">
        <v>42.06</v>
      </c>
      <c r="AE47">
        <v>75</v>
      </c>
      <c r="AF47">
        <v>38</v>
      </c>
      <c r="AG47">
        <v>6.66</v>
      </c>
      <c r="AH47">
        <v>15.2</v>
      </c>
      <c r="AI47">
        <v>15.2</v>
      </c>
      <c r="AJ47">
        <v>24.11</v>
      </c>
      <c r="AK47">
        <v>182</v>
      </c>
      <c r="AL47">
        <v>78</v>
      </c>
    </row>
    <row r="48" spans="1:38">
      <c r="A48" t="s">
        <v>90</v>
      </c>
      <c r="B48" s="34">
        <v>258.57</v>
      </c>
      <c r="C48" s="34">
        <v>86.22</v>
      </c>
      <c r="D48" s="93">
        <f t="shared" si="0"/>
        <v>88.050000000000011</v>
      </c>
      <c r="E48" s="34">
        <v>0</v>
      </c>
      <c r="F48" s="34"/>
      <c r="G48" s="34"/>
      <c r="H48" s="34"/>
      <c r="I48" s="34"/>
      <c r="J48" s="37">
        <v>14.05</v>
      </c>
      <c r="K48" s="37">
        <v>14.05</v>
      </c>
      <c r="L48" s="37">
        <v>14.4</v>
      </c>
      <c r="M48">
        <v>117.67</v>
      </c>
      <c r="N48">
        <v>271.27</v>
      </c>
      <c r="O48">
        <v>67.52</v>
      </c>
      <c r="P48">
        <v>1.71</v>
      </c>
      <c r="Q48">
        <v>19.07</v>
      </c>
      <c r="R48" s="93">
        <v>29.35</v>
      </c>
      <c r="S48" s="93">
        <v>29.35</v>
      </c>
      <c r="T48" s="93">
        <v>29.35</v>
      </c>
      <c r="U48">
        <v>1.69</v>
      </c>
      <c r="V48">
        <v>130.13388</v>
      </c>
      <c r="W48">
        <v>2.1800000000000002</v>
      </c>
      <c r="X48">
        <v>22.5</v>
      </c>
      <c r="Y48">
        <v>7.5</v>
      </c>
      <c r="Z48">
        <v>7.5</v>
      </c>
      <c r="AA48">
        <v>229.17</v>
      </c>
      <c r="AB48">
        <v>45.83</v>
      </c>
      <c r="AC48">
        <v>82.18</v>
      </c>
      <c r="AD48">
        <v>43.21</v>
      </c>
      <c r="AE48">
        <v>76</v>
      </c>
      <c r="AF48">
        <v>38</v>
      </c>
      <c r="AG48">
        <v>6.66</v>
      </c>
      <c r="AH48">
        <v>15.12</v>
      </c>
      <c r="AI48">
        <v>15.12</v>
      </c>
      <c r="AJ48">
        <v>24.11</v>
      </c>
      <c r="AK48">
        <v>186</v>
      </c>
      <c r="AL48">
        <v>79</v>
      </c>
    </row>
    <row r="49" spans="1:38">
      <c r="A49" t="s">
        <v>91</v>
      </c>
      <c r="B49" s="34">
        <v>258.57</v>
      </c>
      <c r="C49" s="34">
        <v>86.22</v>
      </c>
      <c r="D49" s="93">
        <f t="shared" si="0"/>
        <v>88.050000000000011</v>
      </c>
      <c r="E49" s="34">
        <v>0</v>
      </c>
      <c r="F49" s="34"/>
      <c r="G49" s="34"/>
      <c r="H49" s="34"/>
      <c r="I49" s="34"/>
      <c r="J49" s="37">
        <v>14.14</v>
      </c>
      <c r="K49" s="37">
        <v>14.14</v>
      </c>
      <c r="L49" s="37">
        <v>14.5</v>
      </c>
      <c r="M49">
        <v>117.67</v>
      </c>
      <c r="N49">
        <v>271.27</v>
      </c>
      <c r="O49">
        <v>57.87</v>
      </c>
      <c r="P49">
        <v>1.71</v>
      </c>
      <c r="Q49">
        <v>18.91</v>
      </c>
      <c r="R49" s="93">
        <v>29.35</v>
      </c>
      <c r="S49" s="93">
        <v>29.35</v>
      </c>
      <c r="T49" s="93">
        <v>29.35</v>
      </c>
      <c r="U49">
        <v>1.69</v>
      </c>
      <c r="V49">
        <v>131.24264400000001</v>
      </c>
      <c r="W49">
        <v>2.1800000000000002</v>
      </c>
      <c r="X49">
        <v>22.5</v>
      </c>
      <c r="Y49">
        <v>7.5</v>
      </c>
      <c r="Z49">
        <v>7.5</v>
      </c>
      <c r="AA49">
        <v>229.17</v>
      </c>
      <c r="AB49">
        <v>45.83</v>
      </c>
      <c r="AC49">
        <v>83.75</v>
      </c>
      <c r="AD49">
        <v>43.75</v>
      </c>
      <c r="AE49">
        <v>77</v>
      </c>
      <c r="AF49">
        <v>38</v>
      </c>
      <c r="AG49">
        <v>6.66</v>
      </c>
      <c r="AH49">
        <v>15.15</v>
      </c>
      <c r="AI49">
        <v>15.15</v>
      </c>
      <c r="AJ49">
        <v>24.11</v>
      </c>
      <c r="AK49">
        <v>189</v>
      </c>
      <c r="AL49">
        <v>81</v>
      </c>
    </row>
    <row r="50" spans="1:38">
      <c r="A50" t="s">
        <v>92</v>
      </c>
      <c r="B50" s="34">
        <v>258.57</v>
      </c>
      <c r="C50" s="34">
        <v>86.22</v>
      </c>
      <c r="D50" s="93">
        <f t="shared" si="0"/>
        <v>88.050000000000011</v>
      </c>
      <c r="E50" s="34">
        <v>0</v>
      </c>
      <c r="F50" s="34"/>
      <c r="G50" s="34"/>
      <c r="H50" s="34"/>
      <c r="I50" s="34"/>
      <c r="J50" s="37">
        <v>14.16</v>
      </c>
      <c r="K50" s="37">
        <v>14.16</v>
      </c>
      <c r="L50" s="37">
        <v>14.52</v>
      </c>
      <c r="M50">
        <v>117.67</v>
      </c>
      <c r="N50">
        <v>271.27</v>
      </c>
      <c r="O50">
        <v>53.05</v>
      </c>
      <c r="P50">
        <v>1.71</v>
      </c>
      <c r="Q50">
        <v>18.71</v>
      </c>
      <c r="R50" s="93">
        <v>29.35</v>
      </c>
      <c r="S50" s="93">
        <v>29.35</v>
      </c>
      <c r="T50" s="93">
        <v>29.35</v>
      </c>
      <c r="U50">
        <v>1.69</v>
      </c>
      <c r="V50">
        <v>132.11798400000001</v>
      </c>
      <c r="W50">
        <v>2.1800000000000002</v>
      </c>
      <c r="X50">
        <v>22.5</v>
      </c>
      <c r="Y50">
        <v>7.5</v>
      </c>
      <c r="Z50">
        <v>7.5</v>
      </c>
      <c r="AA50">
        <v>229.17</v>
      </c>
      <c r="AB50">
        <v>45.83</v>
      </c>
      <c r="AC50">
        <v>84.71</v>
      </c>
      <c r="AD50">
        <v>44</v>
      </c>
      <c r="AE50">
        <v>78</v>
      </c>
      <c r="AF50">
        <v>39</v>
      </c>
      <c r="AG50">
        <v>6.66</v>
      </c>
      <c r="AH50">
        <v>15.21</v>
      </c>
      <c r="AI50">
        <v>15.21</v>
      </c>
      <c r="AJ50">
        <v>24.11</v>
      </c>
      <c r="AK50">
        <v>189</v>
      </c>
      <c r="AL50">
        <v>81</v>
      </c>
    </row>
    <row r="51" spans="1:38">
      <c r="A51" t="s">
        <v>93</v>
      </c>
      <c r="B51" s="34">
        <v>258.57</v>
      </c>
      <c r="C51" s="34">
        <v>86.22</v>
      </c>
      <c r="D51" s="93">
        <f t="shared" si="0"/>
        <v>88.050000000000011</v>
      </c>
      <c r="E51" s="34">
        <v>0</v>
      </c>
      <c r="F51" s="34"/>
      <c r="G51" s="34"/>
      <c r="H51" s="34"/>
      <c r="I51" s="34"/>
      <c r="J51" s="37">
        <v>14.16</v>
      </c>
      <c r="K51" s="37">
        <v>14.16</v>
      </c>
      <c r="L51" s="37">
        <v>14.52</v>
      </c>
      <c r="M51">
        <v>117.67</v>
      </c>
      <c r="N51">
        <v>271.27</v>
      </c>
      <c r="O51">
        <v>53.05</v>
      </c>
      <c r="P51">
        <v>1.55</v>
      </c>
      <c r="Q51">
        <v>15.13</v>
      </c>
      <c r="R51" s="93">
        <v>29.35</v>
      </c>
      <c r="S51" s="93">
        <v>29.35</v>
      </c>
      <c r="T51" s="93">
        <v>29.35</v>
      </c>
      <c r="U51">
        <v>1.77</v>
      </c>
      <c r="V51">
        <v>134.56893600000001</v>
      </c>
      <c r="W51">
        <v>2.1800000000000002</v>
      </c>
      <c r="X51">
        <v>22.5</v>
      </c>
      <c r="Y51">
        <v>7.5</v>
      </c>
      <c r="Z51">
        <v>7.5</v>
      </c>
      <c r="AA51">
        <v>229.17</v>
      </c>
      <c r="AB51">
        <v>45.83</v>
      </c>
      <c r="AC51">
        <v>85.53</v>
      </c>
      <c r="AD51">
        <v>44</v>
      </c>
      <c r="AE51">
        <v>77</v>
      </c>
      <c r="AF51">
        <v>39</v>
      </c>
      <c r="AG51">
        <v>6.66</v>
      </c>
      <c r="AH51">
        <v>15.12</v>
      </c>
      <c r="AI51">
        <v>15.12</v>
      </c>
      <c r="AJ51">
        <v>24.11</v>
      </c>
      <c r="AK51">
        <v>189</v>
      </c>
      <c r="AL51">
        <v>81</v>
      </c>
    </row>
    <row r="52" spans="1:38">
      <c r="A52" t="s">
        <v>94</v>
      </c>
      <c r="B52" s="34">
        <v>258.57</v>
      </c>
      <c r="C52" s="34">
        <v>74.55</v>
      </c>
      <c r="D52" s="93">
        <f t="shared" si="0"/>
        <v>88.050000000000011</v>
      </c>
      <c r="E52" s="34">
        <v>0</v>
      </c>
      <c r="F52" s="34"/>
      <c r="G52" s="34"/>
      <c r="H52" s="34"/>
      <c r="I52" s="34"/>
      <c r="J52" s="37">
        <v>14.16</v>
      </c>
      <c r="K52" s="37">
        <v>14.16</v>
      </c>
      <c r="L52" s="37">
        <v>14.52</v>
      </c>
      <c r="M52">
        <v>117.67</v>
      </c>
      <c r="N52">
        <v>271.27</v>
      </c>
      <c r="O52">
        <v>53.05</v>
      </c>
      <c r="P52">
        <v>1.55</v>
      </c>
      <c r="Q52">
        <v>14.07</v>
      </c>
      <c r="R52" s="93">
        <v>29.35</v>
      </c>
      <c r="S52" s="93">
        <v>29.35</v>
      </c>
      <c r="T52" s="93">
        <v>29.35</v>
      </c>
      <c r="U52">
        <v>1.77</v>
      </c>
      <c r="V52">
        <v>133.32400799999999</v>
      </c>
      <c r="W52">
        <v>2.1800000000000002</v>
      </c>
      <c r="X52">
        <v>22.5</v>
      </c>
      <c r="Y52">
        <v>7.5</v>
      </c>
      <c r="Z52">
        <v>7.5</v>
      </c>
      <c r="AA52">
        <v>229.17</v>
      </c>
      <c r="AB52">
        <v>45.83</v>
      </c>
      <c r="AC52">
        <v>86.27</v>
      </c>
      <c r="AD52">
        <v>44</v>
      </c>
      <c r="AE52">
        <v>77</v>
      </c>
      <c r="AF52">
        <v>39</v>
      </c>
      <c r="AG52">
        <v>6.66</v>
      </c>
      <c r="AH52">
        <v>14.76</v>
      </c>
      <c r="AI52">
        <v>14.76</v>
      </c>
      <c r="AJ52">
        <v>24.11</v>
      </c>
      <c r="AK52">
        <v>189</v>
      </c>
      <c r="AL52">
        <v>81</v>
      </c>
    </row>
    <row r="53" spans="1:38">
      <c r="A53" t="s">
        <v>95</v>
      </c>
      <c r="B53" s="34">
        <v>226.58</v>
      </c>
      <c r="C53" s="34">
        <v>50.8</v>
      </c>
      <c r="D53" s="93">
        <f t="shared" si="0"/>
        <v>88.050000000000011</v>
      </c>
      <c r="E53" s="34">
        <v>0</v>
      </c>
      <c r="F53" s="34"/>
      <c r="G53" s="34"/>
      <c r="H53" s="34"/>
      <c r="I53" s="34"/>
      <c r="J53" s="37">
        <v>14.16</v>
      </c>
      <c r="K53" s="37">
        <v>14.16</v>
      </c>
      <c r="L53" s="37">
        <v>14.52</v>
      </c>
      <c r="M53">
        <v>117.67</v>
      </c>
      <c r="N53">
        <v>271.27</v>
      </c>
      <c r="O53">
        <v>53.05</v>
      </c>
      <c r="P53">
        <v>1.55</v>
      </c>
      <c r="Q53">
        <v>13.64</v>
      </c>
      <c r="R53" s="93">
        <v>29.35</v>
      </c>
      <c r="S53" s="93">
        <v>29.35</v>
      </c>
      <c r="T53" s="93">
        <v>29.35</v>
      </c>
      <c r="U53">
        <v>1.77</v>
      </c>
      <c r="V53">
        <v>131.31072599999999</v>
      </c>
      <c r="W53">
        <v>2.1800000000000002</v>
      </c>
      <c r="X53">
        <v>22.5</v>
      </c>
      <c r="Y53">
        <v>7.5</v>
      </c>
      <c r="Z53">
        <v>7.5</v>
      </c>
      <c r="AA53">
        <v>229.17</v>
      </c>
      <c r="AB53">
        <v>45.83</v>
      </c>
      <c r="AC53">
        <v>86.36</v>
      </c>
      <c r="AD53">
        <v>44</v>
      </c>
      <c r="AE53">
        <v>77</v>
      </c>
      <c r="AF53">
        <v>39</v>
      </c>
      <c r="AG53">
        <v>6.66</v>
      </c>
      <c r="AH53">
        <v>14.25</v>
      </c>
      <c r="AI53">
        <v>14.25</v>
      </c>
      <c r="AJ53">
        <v>24.11</v>
      </c>
      <c r="AK53">
        <v>189</v>
      </c>
      <c r="AL53">
        <v>81</v>
      </c>
    </row>
    <row r="54" spans="1:38">
      <c r="A54" t="s">
        <v>96</v>
      </c>
      <c r="B54" s="34">
        <v>201.28</v>
      </c>
      <c r="C54" s="34">
        <v>50.8</v>
      </c>
      <c r="D54" s="93">
        <f t="shared" si="0"/>
        <v>88.050000000000011</v>
      </c>
      <c r="E54" s="34">
        <v>0</v>
      </c>
      <c r="F54" s="34"/>
      <c r="G54" s="34"/>
      <c r="H54" s="34"/>
      <c r="I54" s="34"/>
      <c r="J54" s="37">
        <v>14.12</v>
      </c>
      <c r="K54" s="37">
        <v>14.12</v>
      </c>
      <c r="L54" s="37">
        <v>14.48</v>
      </c>
      <c r="M54">
        <v>96.45</v>
      </c>
      <c r="N54">
        <v>271.27</v>
      </c>
      <c r="O54">
        <v>53.05</v>
      </c>
      <c r="P54">
        <v>1.55</v>
      </c>
      <c r="Q54">
        <v>12.96</v>
      </c>
      <c r="R54" s="93">
        <v>29.35</v>
      </c>
      <c r="S54" s="93">
        <v>29.35</v>
      </c>
      <c r="T54" s="93">
        <v>29.35</v>
      </c>
      <c r="U54">
        <v>1.77</v>
      </c>
      <c r="V54">
        <v>128.47073399999999</v>
      </c>
      <c r="W54">
        <v>2.1800000000000002</v>
      </c>
      <c r="X54">
        <v>22.5</v>
      </c>
      <c r="Y54">
        <v>7.5</v>
      </c>
      <c r="Z54">
        <v>7.5</v>
      </c>
      <c r="AA54">
        <v>229.17</v>
      </c>
      <c r="AB54">
        <v>45.83</v>
      </c>
      <c r="AC54">
        <v>85.95</v>
      </c>
      <c r="AD54">
        <v>44</v>
      </c>
      <c r="AE54">
        <v>77</v>
      </c>
      <c r="AF54">
        <v>39</v>
      </c>
      <c r="AG54">
        <v>6.66</v>
      </c>
      <c r="AH54">
        <v>14.1</v>
      </c>
      <c r="AI54">
        <v>14.1</v>
      </c>
      <c r="AJ54">
        <v>24.11</v>
      </c>
      <c r="AK54">
        <v>189</v>
      </c>
      <c r="AL54">
        <v>81</v>
      </c>
    </row>
    <row r="55" spans="1:38">
      <c r="A55" t="s">
        <v>97</v>
      </c>
      <c r="B55" s="34">
        <v>153.06</v>
      </c>
      <c r="C55" s="34">
        <v>31.83</v>
      </c>
      <c r="D55" s="93">
        <f t="shared" si="0"/>
        <v>88.050000000000011</v>
      </c>
      <c r="E55" s="34">
        <v>0</v>
      </c>
      <c r="F55" s="34"/>
      <c r="G55" s="34"/>
      <c r="H55" s="34"/>
      <c r="I55" s="34"/>
      <c r="J55" s="37">
        <v>14.07</v>
      </c>
      <c r="K55" s="37">
        <v>14.07</v>
      </c>
      <c r="L55" s="37">
        <v>14.42</v>
      </c>
      <c r="M55">
        <v>67.52</v>
      </c>
      <c r="N55">
        <v>271.27</v>
      </c>
      <c r="O55">
        <v>53.05</v>
      </c>
      <c r="P55">
        <v>1.63</v>
      </c>
      <c r="Q55">
        <v>11.11</v>
      </c>
      <c r="R55" s="93">
        <v>29.35</v>
      </c>
      <c r="S55" s="93">
        <v>29.35</v>
      </c>
      <c r="T55" s="93">
        <v>29.35</v>
      </c>
      <c r="U55">
        <v>1.92</v>
      </c>
      <c r="V55">
        <v>124.56088200000001</v>
      </c>
      <c r="W55">
        <v>2.1800000000000002</v>
      </c>
      <c r="X55">
        <v>22.5</v>
      </c>
      <c r="Y55">
        <v>7.5</v>
      </c>
      <c r="Z55">
        <v>7.5</v>
      </c>
      <c r="AA55">
        <v>229.17</v>
      </c>
      <c r="AB55">
        <v>45.83</v>
      </c>
      <c r="AC55">
        <v>84.78</v>
      </c>
      <c r="AD55">
        <v>43</v>
      </c>
      <c r="AE55">
        <v>77</v>
      </c>
      <c r="AF55">
        <v>39</v>
      </c>
      <c r="AG55">
        <v>6.66</v>
      </c>
      <c r="AH55">
        <v>14.16</v>
      </c>
      <c r="AI55">
        <v>14.16</v>
      </c>
      <c r="AJ55">
        <v>23.15</v>
      </c>
      <c r="AK55">
        <v>182</v>
      </c>
      <c r="AL55">
        <v>78</v>
      </c>
    </row>
    <row r="56" spans="1:38">
      <c r="A56" t="s">
        <v>98</v>
      </c>
      <c r="B56" s="34">
        <v>110.92</v>
      </c>
      <c r="C56" s="34">
        <v>31.83</v>
      </c>
      <c r="D56" s="93">
        <f t="shared" si="0"/>
        <v>88.050000000000011</v>
      </c>
      <c r="E56" s="34">
        <v>0</v>
      </c>
      <c r="F56" s="34"/>
      <c r="G56" s="34"/>
      <c r="H56" s="34"/>
      <c r="I56" s="34"/>
      <c r="J56" s="37">
        <v>13.63</v>
      </c>
      <c r="K56" s="37">
        <v>13.63</v>
      </c>
      <c r="L56" s="37">
        <v>13.97</v>
      </c>
      <c r="M56">
        <v>67.52</v>
      </c>
      <c r="N56">
        <v>271.27</v>
      </c>
      <c r="O56">
        <v>53.05</v>
      </c>
      <c r="P56">
        <v>1.63</v>
      </c>
      <c r="Q56">
        <v>8.2200000000000006</v>
      </c>
      <c r="R56" s="93">
        <v>29.35</v>
      </c>
      <c r="S56" s="93">
        <v>29.35</v>
      </c>
      <c r="T56" s="93">
        <v>29.35</v>
      </c>
      <c r="U56">
        <v>1.92</v>
      </c>
      <c r="V56">
        <v>120.242538</v>
      </c>
      <c r="W56">
        <v>2.1800000000000002</v>
      </c>
      <c r="X56">
        <v>22.5</v>
      </c>
      <c r="Y56">
        <v>7.5</v>
      </c>
      <c r="Z56">
        <v>7.5</v>
      </c>
      <c r="AA56">
        <v>229.17</v>
      </c>
      <c r="AB56">
        <v>45.83</v>
      </c>
      <c r="AC56">
        <v>83.24</v>
      </c>
      <c r="AD56">
        <v>42</v>
      </c>
      <c r="AE56">
        <v>71</v>
      </c>
      <c r="AF56">
        <v>36</v>
      </c>
      <c r="AG56">
        <v>6.66</v>
      </c>
      <c r="AH56">
        <v>14.28</v>
      </c>
      <c r="AI56">
        <v>14.28</v>
      </c>
      <c r="AJ56">
        <v>23.15</v>
      </c>
      <c r="AK56">
        <v>182</v>
      </c>
      <c r="AL56">
        <v>78</v>
      </c>
    </row>
    <row r="57" spans="1:38">
      <c r="A57" t="s">
        <v>99</v>
      </c>
      <c r="B57" s="34">
        <v>159.13999999999999</v>
      </c>
      <c r="C57" s="34">
        <v>31.83</v>
      </c>
      <c r="D57" s="93">
        <f t="shared" si="0"/>
        <v>88.050000000000011</v>
      </c>
      <c r="E57" s="34">
        <v>0</v>
      </c>
      <c r="F57" s="34"/>
      <c r="G57" s="34"/>
      <c r="H57" s="34"/>
      <c r="I57" s="34"/>
      <c r="J57" s="37">
        <v>13.23</v>
      </c>
      <c r="K57" s="37">
        <v>13.23</v>
      </c>
      <c r="L57" s="37">
        <v>13.55</v>
      </c>
      <c r="M57">
        <v>67.52</v>
      </c>
      <c r="N57">
        <v>271.27</v>
      </c>
      <c r="O57">
        <v>53.05</v>
      </c>
      <c r="P57">
        <v>1.63</v>
      </c>
      <c r="Q57">
        <v>7.78</v>
      </c>
      <c r="R57" s="93">
        <v>29.35</v>
      </c>
      <c r="S57" s="93">
        <v>29.35</v>
      </c>
      <c r="T57" s="93">
        <v>29.35</v>
      </c>
      <c r="U57">
        <v>1.92</v>
      </c>
      <c r="V57">
        <v>119.19213000000001</v>
      </c>
      <c r="W57">
        <v>2.1800000000000002</v>
      </c>
      <c r="X57">
        <v>22.5</v>
      </c>
      <c r="Y57">
        <v>7.5</v>
      </c>
      <c r="Z57">
        <v>7.5</v>
      </c>
      <c r="AA57">
        <v>226.94</v>
      </c>
      <c r="AB57">
        <v>45.39</v>
      </c>
      <c r="AC57">
        <v>80.959999999999994</v>
      </c>
      <c r="AD57">
        <v>41</v>
      </c>
      <c r="AE57">
        <v>64</v>
      </c>
      <c r="AF57">
        <v>32</v>
      </c>
      <c r="AG57">
        <v>6.66</v>
      </c>
      <c r="AH57">
        <v>14.37</v>
      </c>
      <c r="AI57">
        <v>14.37</v>
      </c>
      <c r="AJ57">
        <v>23.15</v>
      </c>
      <c r="AK57">
        <v>182</v>
      </c>
      <c r="AL57">
        <v>78</v>
      </c>
    </row>
    <row r="58" spans="1:38">
      <c r="A58" t="s">
        <v>100</v>
      </c>
      <c r="B58" s="34">
        <v>174.57</v>
      </c>
      <c r="C58" s="34">
        <v>31.83</v>
      </c>
      <c r="D58" s="93">
        <f t="shared" si="0"/>
        <v>88.050000000000011</v>
      </c>
      <c r="E58" s="34">
        <v>0</v>
      </c>
      <c r="F58" s="34"/>
      <c r="G58" s="34"/>
      <c r="H58" s="34"/>
      <c r="I58" s="34"/>
      <c r="J58" s="37">
        <v>12.7</v>
      </c>
      <c r="K58" s="37">
        <v>12.7</v>
      </c>
      <c r="L58" s="37">
        <v>13.02</v>
      </c>
      <c r="M58">
        <v>67.52</v>
      </c>
      <c r="N58">
        <v>271.27</v>
      </c>
      <c r="O58">
        <v>53.05</v>
      </c>
      <c r="P58">
        <v>1.63</v>
      </c>
      <c r="Q58">
        <v>7.46</v>
      </c>
      <c r="R58" s="93">
        <v>29.35</v>
      </c>
      <c r="S58" s="93">
        <v>29.35</v>
      </c>
      <c r="T58" s="93">
        <v>29.35</v>
      </c>
      <c r="U58">
        <v>1.92</v>
      </c>
      <c r="V58">
        <v>113.521872</v>
      </c>
      <c r="W58">
        <v>2.1800000000000002</v>
      </c>
      <c r="X58">
        <v>22.5</v>
      </c>
      <c r="Y58">
        <v>7.5</v>
      </c>
      <c r="Z58">
        <v>7.5</v>
      </c>
      <c r="AA58">
        <v>218.92</v>
      </c>
      <c r="AB58">
        <v>43.78</v>
      </c>
      <c r="AC58">
        <v>79.06</v>
      </c>
      <c r="AD58">
        <v>40</v>
      </c>
      <c r="AE58">
        <v>59</v>
      </c>
      <c r="AF58">
        <v>30</v>
      </c>
      <c r="AG58">
        <v>6.66</v>
      </c>
      <c r="AH58">
        <v>14.12</v>
      </c>
      <c r="AI58">
        <v>14.12</v>
      </c>
      <c r="AJ58">
        <v>23.15</v>
      </c>
      <c r="AK58">
        <v>175</v>
      </c>
      <c r="AL58">
        <v>75</v>
      </c>
    </row>
    <row r="59" spans="1:38">
      <c r="A59" t="s">
        <v>101</v>
      </c>
      <c r="B59" s="34">
        <v>216.92</v>
      </c>
      <c r="C59" s="34">
        <v>44.28</v>
      </c>
      <c r="D59" s="93">
        <f t="shared" si="0"/>
        <v>88.050000000000011</v>
      </c>
      <c r="E59" s="34">
        <v>0</v>
      </c>
      <c r="F59" s="34"/>
      <c r="G59" s="34"/>
      <c r="H59" s="34"/>
      <c r="I59" s="34"/>
      <c r="J59" s="37">
        <v>12.3</v>
      </c>
      <c r="K59" s="37">
        <v>12.3</v>
      </c>
      <c r="L59" s="37">
        <v>12.62</v>
      </c>
      <c r="M59">
        <v>67.52</v>
      </c>
      <c r="N59">
        <v>271.27</v>
      </c>
      <c r="O59">
        <v>81.98</v>
      </c>
      <c r="P59">
        <v>1.78</v>
      </c>
      <c r="Q59">
        <v>7.21</v>
      </c>
      <c r="R59" s="93">
        <v>29.35</v>
      </c>
      <c r="S59" s="93">
        <v>29.35</v>
      </c>
      <c r="T59" s="93">
        <v>29.35</v>
      </c>
      <c r="U59">
        <v>2.0699999999999998</v>
      </c>
      <c r="V59">
        <v>106.995726</v>
      </c>
      <c r="W59">
        <v>2.1800000000000002</v>
      </c>
      <c r="X59">
        <v>22.5</v>
      </c>
      <c r="Y59">
        <v>7.5</v>
      </c>
      <c r="Z59">
        <v>7.5</v>
      </c>
      <c r="AA59">
        <v>217.97</v>
      </c>
      <c r="AB59">
        <v>43.59</v>
      </c>
      <c r="AC59">
        <v>75.459999999999994</v>
      </c>
      <c r="AD59">
        <v>38.75</v>
      </c>
      <c r="AE59">
        <v>55</v>
      </c>
      <c r="AF59">
        <v>28</v>
      </c>
      <c r="AG59">
        <v>6.66</v>
      </c>
      <c r="AH59">
        <v>14.21</v>
      </c>
      <c r="AI59">
        <v>14.21</v>
      </c>
      <c r="AJ59">
        <v>23.15</v>
      </c>
      <c r="AK59">
        <v>172</v>
      </c>
      <c r="AL59">
        <v>73</v>
      </c>
    </row>
    <row r="60" spans="1:38">
      <c r="A60" t="s">
        <v>102</v>
      </c>
      <c r="B60" s="34">
        <v>228.71</v>
      </c>
      <c r="C60" s="34">
        <v>63.25</v>
      </c>
      <c r="D60" s="93">
        <f t="shared" si="0"/>
        <v>88.050000000000011</v>
      </c>
      <c r="E60" s="34">
        <v>0</v>
      </c>
      <c r="F60" s="34"/>
      <c r="G60" s="34"/>
      <c r="H60" s="34"/>
      <c r="I60" s="34"/>
      <c r="J60" s="37">
        <v>11.73</v>
      </c>
      <c r="K60" s="37">
        <v>11.73</v>
      </c>
      <c r="L60" s="37">
        <v>12.01</v>
      </c>
      <c r="M60">
        <v>67.52</v>
      </c>
      <c r="N60">
        <v>271.27</v>
      </c>
      <c r="O60">
        <v>101.02</v>
      </c>
      <c r="P60">
        <v>1.78</v>
      </c>
      <c r="Q60">
        <v>7.21</v>
      </c>
      <c r="R60" s="93">
        <v>29.35</v>
      </c>
      <c r="S60" s="93">
        <v>29.35</v>
      </c>
      <c r="T60" s="93">
        <v>29.35</v>
      </c>
      <c r="U60">
        <v>2.0699999999999998</v>
      </c>
      <c r="V60">
        <v>99.623418000000001</v>
      </c>
      <c r="W60">
        <v>2.1800000000000002</v>
      </c>
      <c r="X60">
        <v>22.5</v>
      </c>
      <c r="Y60">
        <v>7.5</v>
      </c>
      <c r="Z60">
        <v>7.5</v>
      </c>
      <c r="AA60">
        <v>207.97</v>
      </c>
      <c r="AB60">
        <v>41.59</v>
      </c>
      <c r="AC60">
        <v>71.66</v>
      </c>
      <c r="AD60">
        <v>36.729999999999997</v>
      </c>
      <c r="AE60">
        <v>53</v>
      </c>
      <c r="AF60">
        <v>26</v>
      </c>
      <c r="AG60">
        <v>6.66</v>
      </c>
      <c r="AH60">
        <v>14.08</v>
      </c>
      <c r="AI60">
        <v>14.08</v>
      </c>
      <c r="AJ60">
        <v>23.15</v>
      </c>
      <c r="AK60">
        <v>165</v>
      </c>
      <c r="AL60">
        <v>70</v>
      </c>
    </row>
    <row r="61" spans="1:38">
      <c r="A61" t="s">
        <v>103</v>
      </c>
      <c r="B61" s="34">
        <v>224.23</v>
      </c>
      <c r="C61" s="34">
        <v>68.069999999999993</v>
      </c>
      <c r="D61" s="93">
        <f t="shared" si="0"/>
        <v>88.050000000000011</v>
      </c>
      <c r="E61" s="34">
        <v>0</v>
      </c>
      <c r="F61" s="34"/>
      <c r="G61" s="34"/>
      <c r="H61" s="34"/>
      <c r="I61" s="34"/>
      <c r="J61" s="37">
        <v>10.93</v>
      </c>
      <c r="K61" s="37">
        <v>10.93</v>
      </c>
      <c r="L61" s="37">
        <v>11.2</v>
      </c>
      <c r="M61">
        <v>117.67</v>
      </c>
      <c r="N61">
        <v>271.27</v>
      </c>
      <c r="O61">
        <v>101.02</v>
      </c>
      <c r="P61">
        <v>1.78</v>
      </c>
      <c r="Q61">
        <v>7.21</v>
      </c>
      <c r="R61" s="93">
        <v>29.35</v>
      </c>
      <c r="S61" s="93">
        <v>29.35</v>
      </c>
      <c r="T61" s="93">
        <v>29.35</v>
      </c>
      <c r="U61">
        <v>2.0699999999999998</v>
      </c>
      <c r="V61">
        <v>91.628646000000003</v>
      </c>
      <c r="W61">
        <v>2.1800000000000002</v>
      </c>
      <c r="X61">
        <v>22.5</v>
      </c>
      <c r="Y61">
        <v>7.5</v>
      </c>
      <c r="Z61">
        <v>7.5</v>
      </c>
      <c r="AA61">
        <v>203.23</v>
      </c>
      <c r="AB61">
        <v>40.64</v>
      </c>
      <c r="AC61">
        <v>68.12</v>
      </c>
      <c r="AD61">
        <v>34.24</v>
      </c>
      <c r="AE61">
        <v>50</v>
      </c>
      <c r="AF61">
        <v>25</v>
      </c>
      <c r="AG61">
        <v>6.66</v>
      </c>
      <c r="AH61">
        <v>14.51</v>
      </c>
      <c r="AI61">
        <v>14.51</v>
      </c>
      <c r="AJ61">
        <v>23.15</v>
      </c>
      <c r="AK61">
        <v>154</v>
      </c>
      <c r="AL61">
        <v>66</v>
      </c>
    </row>
    <row r="62" spans="1:38">
      <c r="A62" t="s">
        <v>104</v>
      </c>
      <c r="B62" s="34">
        <v>224.23</v>
      </c>
      <c r="C62" s="34">
        <v>77.72</v>
      </c>
      <c r="D62" s="93">
        <f t="shared" si="0"/>
        <v>89.05</v>
      </c>
      <c r="E62" s="34">
        <v>0</v>
      </c>
      <c r="F62" s="34"/>
      <c r="G62" s="34"/>
      <c r="H62" s="34"/>
      <c r="I62" s="34"/>
      <c r="J62" s="37">
        <v>9.9700000000000006</v>
      </c>
      <c r="K62" s="37">
        <v>9.9700000000000006</v>
      </c>
      <c r="L62" s="37">
        <v>10.220000000000001</v>
      </c>
      <c r="M62">
        <v>117.67</v>
      </c>
      <c r="N62">
        <v>271.27</v>
      </c>
      <c r="O62">
        <v>101.02</v>
      </c>
      <c r="P62">
        <v>1.78</v>
      </c>
      <c r="Q62">
        <v>7.21</v>
      </c>
      <c r="R62" s="93">
        <v>29.68</v>
      </c>
      <c r="S62" s="93">
        <v>29.68</v>
      </c>
      <c r="T62" s="93">
        <v>29.69</v>
      </c>
      <c r="U62">
        <v>2.0699999999999998</v>
      </c>
      <c r="V62">
        <v>83.196203999999994</v>
      </c>
      <c r="W62">
        <v>2.1800000000000002</v>
      </c>
      <c r="X62">
        <v>22.5</v>
      </c>
      <c r="Y62">
        <v>7.5</v>
      </c>
      <c r="Z62">
        <v>7.5</v>
      </c>
      <c r="AA62">
        <v>191.91</v>
      </c>
      <c r="AB62">
        <v>38.380000000000003</v>
      </c>
      <c r="AC62">
        <v>63.3</v>
      </c>
      <c r="AD62">
        <v>32.299999999999997</v>
      </c>
      <c r="AE62">
        <v>43</v>
      </c>
      <c r="AF62">
        <v>22</v>
      </c>
      <c r="AG62">
        <v>6.66</v>
      </c>
      <c r="AH62">
        <v>15.17</v>
      </c>
      <c r="AI62">
        <v>15.17</v>
      </c>
      <c r="AJ62">
        <v>23.15</v>
      </c>
      <c r="AK62">
        <v>144</v>
      </c>
      <c r="AL62">
        <v>61</v>
      </c>
    </row>
    <row r="63" spans="1:38">
      <c r="A63" t="s">
        <v>105</v>
      </c>
      <c r="B63" s="34">
        <v>228.71</v>
      </c>
      <c r="C63" s="34">
        <v>87</v>
      </c>
      <c r="D63" s="93">
        <f t="shared" si="0"/>
        <v>89.05</v>
      </c>
      <c r="E63" s="34">
        <v>0</v>
      </c>
      <c r="F63" s="34"/>
      <c r="G63" s="34"/>
      <c r="H63" s="34"/>
      <c r="I63" s="34"/>
      <c r="J63" s="37">
        <v>8.99</v>
      </c>
      <c r="K63" s="37">
        <v>8.99</v>
      </c>
      <c r="L63" s="37">
        <v>9.2100000000000009</v>
      </c>
      <c r="M63">
        <v>117.67</v>
      </c>
      <c r="N63">
        <v>271.27</v>
      </c>
      <c r="O63">
        <v>101.02</v>
      </c>
      <c r="P63">
        <v>1.86</v>
      </c>
      <c r="Q63">
        <v>7.21</v>
      </c>
      <c r="R63" s="93">
        <v>29.68</v>
      </c>
      <c r="S63" s="93">
        <v>29.68</v>
      </c>
      <c r="T63" s="93">
        <v>29.69</v>
      </c>
      <c r="U63">
        <v>2.0699999999999998</v>
      </c>
      <c r="V63">
        <v>73.586916000000002</v>
      </c>
      <c r="W63">
        <v>2.23</v>
      </c>
      <c r="X63">
        <v>22.5</v>
      </c>
      <c r="Y63">
        <v>7.5</v>
      </c>
      <c r="Z63">
        <v>7.5</v>
      </c>
      <c r="AA63">
        <v>181.73</v>
      </c>
      <c r="AB63">
        <v>36.340000000000003</v>
      </c>
      <c r="AC63">
        <v>58.11</v>
      </c>
      <c r="AD63">
        <v>30.07</v>
      </c>
      <c r="AE63">
        <v>43</v>
      </c>
      <c r="AF63">
        <v>21</v>
      </c>
      <c r="AG63">
        <v>7.46</v>
      </c>
      <c r="AH63">
        <v>15.84</v>
      </c>
      <c r="AI63">
        <v>15.84</v>
      </c>
      <c r="AJ63">
        <v>23.15</v>
      </c>
      <c r="AK63">
        <v>130</v>
      </c>
      <c r="AL63">
        <v>55</v>
      </c>
    </row>
    <row r="64" spans="1:38">
      <c r="A64" t="s">
        <v>106</v>
      </c>
      <c r="B64" s="34">
        <v>228.71</v>
      </c>
      <c r="C64" s="34">
        <v>87</v>
      </c>
      <c r="D64" s="93">
        <f t="shared" si="0"/>
        <v>89.05</v>
      </c>
      <c r="E64" s="34">
        <v>0</v>
      </c>
      <c r="F64" s="34"/>
      <c r="G64" s="34"/>
      <c r="H64" s="34"/>
      <c r="I64" s="34"/>
      <c r="J64" s="37">
        <v>8.02</v>
      </c>
      <c r="K64" s="37">
        <v>8.02</v>
      </c>
      <c r="L64" s="37">
        <v>8.2200000000000006</v>
      </c>
      <c r="M64">
        <v>117.67</v>
      </c>
      <c r="N64">
        <v>271.27</v>
      </c>
      <c r="O64">
        <v>101.02</v>
      </c>
      <c r="P64">
        <v>1.86</v>
      </c>
      <c r="Q64">
        <v>7.21</v>
      </c>
      <c r="R64" s="93">
        <v>29.68</v>
      </c>
      <c r="S64" s="93">
        <v>29.68</v>
      </c>
      <c r="T64" s="93">
        <v>29.69</v>
      </c>
      <c r="U64">
        <v>2.0699999999999998</v>
      </c>
      <c r="V64">
        <v>63.452424000000001</v>
      </c>
      <c r="W64">
        <v>2.23</v>
      </c>
      <c r="X64">
        <v>22.5</v>
      </c>
      <c r="Y64">
        <v>7.5</v>
      </c>
      <c r="Z64">
        <v>7.5</v>
      </c>
      <c r="AA64">
        <v>164.52</v>
      </c>
      <c r="AB64">
        <v>32.9</v>
      </c>
      <c r="AC64">
        <v>52.1</v>
      </c>
      <c r="AD64">
        <v>27.26</v>
      </c>
      <c r="AE64">
        <v>37</v>
      </c>
      <c r="AF64">
        <v>18</v>
      </c>
      <c r="AG64">
        <v>9.18</v>
      </c>
      <c r="AH64">
        <v>16.510000000000002</v>
      </c>
      <c r="AI64">
        <v>16.510000000000002</v>
      </c>
      <c r="AJ64">
        <v>23.15</v>
      </c>
      <c r="AK64">
        <v>116</v>
      </c>
      <c r="AL64">
        <v>49</v>
      </c>
    </row>
    <row r="65" spans="1:38">
      <c r="A65" t="s">
        <v>107</v>
      </c>
      <c r="B65" s="34">
        <v>260.99</v>
      </c>
      <c r="C65" s="34">
        <v>87</v>
      </c>
      <c r="D65" s="93">
        <f t="shared" si="0"/>
        <v>89.550000000000011</v>
      </c>
      <c r="E65" s="34">
        <v>0</v>
      </c>
      <c r="F65" s="34"/>
      <c r="G65" s="34"/>
      <c r="H65" s="34"/>
      <c r="I65" s="34"/>
      <c r="J65" s="37">
        <v>6.93</v>
      </c>
      <c r="K65" s="37">
        <v>6.93</v>
      </c>
      <c r="L65" s="37">
        <v>7.11</v>
      </c>
      <c r="M65">
        <v>117.67</v>
      </c>
      <c r="N65">
        <v>271.27</v>
      </c>
      <c r="O65">
        <v>101.02</v>
      </c>
      <c r="P65">
        <v>1.86</v>
      </c>
      <c r="Q65">
        <v>7.21</v>
      </c>
      <c r="R65" s="93">
        <v>29.85</v>
      </c>
      <c r="S65" s="93">
        <v>29.85</v>
      </c>
      <c r="T65" s="93">
        <v>29.85</v>
      </c>
      <c r="U65">
        <v>2.0699999999999998</v>
      </c>
      <c r="V65">
        <v>52.734372</v>
      </c>
      <c r="W65">
        <v>2.23</v>
      </c>
      <c r="X65">
        <v>22.5</v>
      </c>
      <c r="Y65">
        <v>7.5</v>
      </c>
      <c r="Z65">
        <v>7.5</v>
      </c>
      <c r="AA65">
        <v>148.11000000000001</v>
      </c>
      <c r="AB65">
        <v>29.62</v>
      </c>
      <c r="AC65">
        <v>45.5</v>
      </c>
      <c r="AD65">
        <v>24.11</v>
      </c>
      <c r="AE65">
        <v>33</v>
      </c>
      <c r="AF65">
        <v>17</v>
      </c>
      <c r="AG65">
        <v>10.4</v>
      </c>
      <c r="AH65">
        <v>16.739999999999998</v>
      </c>
      <c r="AI65">
        <v>16.739999999999998</v>
      </c>
      <c r="AJ65">
        <v>23.15</v>
      </c>
      <c r="AK65">
        <v>98</v>
      </c>
      <c r="AL65">
        <v>42</v>
      </c>
    </row>
    <row r="66" spans="1:38">
      <c r="A66" t="s">
        <v>108</v>
      </c>
      <c r="B66" s="34">
        <v>260.99</v>
      </c>
      <c r="C66" s="34">
        <v>87</v>
      </c>
      <c r="D66" s="93">
        <f t="shared" si="0"/>
        <v>89.550000000000011</v>
      </c>
      <c r="E66" s="34">
        <v>0</v>
      </c>
      <c r="F66" s="34"/>
      <c r="G66" s="34"/>
      <c r="H66" s="34"/>
      <c r="I66" s="34"/>
      <c r="J66" s="37">
        <v>5.83</v>
      </c>
      <c r="K66" s="37">
        <v>5.83</v>
      </c>
      <c r="L66" s="37">
        <v>5.97</v>
      </c>
      <c r="M66">
        <v>117.67</v>
      </c>
      <c r="N66">
        <v>271.27</v>
      </c>
      <c r="O66">
        <v>101.02</v>
      </c>
      <c r="P66">
        <v>1.86</v>
      </c>
      <c r="Q66">
        <v>7.21</v>
      </c>
      <c r="R66" s="93">
        <v>29.85</v>
      </c>
      <c r="S66" s="93">
        <v>29.85</v>
      </c>
      <c r="T66" s="93">
        <v>29.85</v>
      </c>
      <c r="U66">
        <v>2.0699999999999998</v>
      </c>
      <c r="V66">
        <v>41.559198000000002</v>
      </c>
      <c r="W66">
        <v>2.23</v>
      </c>
      <c r="X66">
        <v>26.06</v>
      </c>
      <c r="Y66">
        <v>8.68</v>
      </c>
      <c r="Z66">
        <v>8.69</v>
      </c>
      <c r="AA66">
        <v>129.94999999999999</v>
      </c>
      <c r="AB66">
        <v>25.99</v>
      </c>
      <c r="AC66">
        <v>39.590000000000003</v>
      </c>
      <c r="AD66">
        <v>20.25</v>
      </c>
      <c r="AE66">
        <v>31</v>
      </c>
      <c r="AF66">
        <v>16</v>
      </c>
      <c r="AG66">
        <v>8.3000000000000007</v>
      </c>
      <c r="AH66">
        <v>17.920000000000002</v>
      </c>
      <c r="AI66">
        <v>17.920000000000002</v>
      </c>
      <c r="AJ66">
        <v>23.15</v>
      </c>
      <c r="AK66">
        <v>84</v>
      </c>
      <c r="AL66">
        <v>36</v>
      </c>
    </row>
    <row r="67" spans="1:38">
      <c r="A67" t="s">
        <v>109</v>
      </c>
      <c r="B67" s="34">
        <v>260.99</v>
      </c>
      <c r="C67" s="34">
        <v>87</v>
      </c>
      <c r="D67" s="93">
        <f t="shared" si="0"/>
        <v>90.55</v>
      </c>
      <c r="E67" s="34">
        <v>0</v>
      </c>
      <c r="F67" s="34"/>
      <c r="G67" s="34"/>
      <c r="H67" s="34"/>
      <c r="I67" s="34"/>
      <c r="J67" s="37">
        <v>4.67</v>
      </c>
      <c r="K67" s="37">
        <v>4.67</v>
      </c>
      <c r="L67" s="37">
        <v>4.78</v>
      </c>
      <c r="M67">
        <v>117.67</v>
      </c>
      <c r="N67">
        <v>271.27</v>
      </c>
      <c r="O67">
        <v>101.02</v>
      </c>
      <c r="P67">
        <v>1.86</v>
      </c>
      <c r="Q67">
        <v>7.21</v>
      </c>
      <c r="R67" s="93">
        <v>30.18</v>
      </c>
      <c r="S67" s="93">
        <v>30.18</v>
      </c>
      <c r="T67" s="93">
        <v>30.19</v>
      </c>
      <c r="U67">
        <v>2</v>
      </c>
      <c r="V67">
        <v>30.384024</v>
      </c>
      <c r="W67">
        <v>2.23</v>
      </c>
      <c r="X67">
        <v>26.8</v>
      </c>
      <c r="Y67">
        <v>8.93</v>
      </c>
      <c r="Z67">
        <v>8.93</v>
      </c>
      <c r="AA67">
        <v>109.58</v>
      </c>
      <c r="AB67">
        <v>21.91</v>
      </c>
      <c r="AC67">
        <v>32.64</v>
      </c>
      <c r="AD67">
        <v>16.89</v>
      </c>
      <c r="AE67">
        <v>27</v>
      </c>
      <c r="AF67">
        <v>14</v>
      </c>
      <c r="AG67">
        <v>8.4</v>
      </c>
      <c r="AH67">
        <v>18.420000000000002</v>
      </c>
      <c r="AI67">
        <v>18.420000000000002</v>
      </c>
      <c r="AJ67">
        <v>24.11</v>
      </c>
      <c r="AK67">
        <v>70</v>
      </c>
      <c r="AL67">
        <v>30</v>
      </c>
    </row>
    <row r="68" spans="1:38">
      <c r="A68" t="s">
        <v>110</v>
      </c>
      <c r="B68" s="34">
        <v>260.99</v>
      </c>
      <c r="C68" s="34">
        <v>87</v>
      </c>
      <c r="D68" s="93">
        <f t="shared" ref="D68:D98" si="1">R68+S68+T68</f>
        <v>88.41</v>
      </c>
      <c r="E68" s="34">
        <v>0</v>
      </c>
      <c r="F68" s="34"/>
      <c r="G68" s="34"/>
      <c r="H68" s="34"/>
      <c r="I68" s="34"/>
      <c r="J68" s="37">
        <v>3.51</v>
      </c>
      <c r="K68" s="37">
        <v>3.51</v>
      </c>
      <c r="L68" s="37">
        <v>3.6</v>
      </c>
      <c r="M68">
        <v>117.67</v>
      </c>
      <c r="N68">
        <v>271.27</v>
      </c>
      <c r="O68">
        <v>101.02</v>
      </c>
      <c r="P68">
        <v>1.86</v>
      </c>
      <c r="Q68">
        <v>7.21</v>
      </c>
      <c r="R68" s="93">
        <v>32.74</v>
      </c>
      <c r="S68" s="93">
        <v>26</v>
      </c>
      <c r="T68" s="93">
        <v>29.67</v>
      </c>
      <c r="U68">
        <v>2</v>
      </c>
      <c r="V68">
        <v>20.609394000000002</v>
      </c>
      <c r="W68">
        <v>2.23</v>
      </c>
      <c r="X68">
        <v>27.42</v>
      </c>
      <c r="Y68">
        <v>9.14</v>
      </c>
      <c r="Z68">
        <v>9.14</v>
      </c>
      <c r="AA68">
        <v>94.5</v>
      </c>
      <c r="AB68">
        <v>18.899999999999999</v>
      </c>
      <c r="AC68">
        <v>25.64</v>
      </c>
      <c r="AD68">
        <v>11.82</v>
      </c>
      <c r="AE68">
        <v>20</v>
      </c>
      <c r="AF68">
        <v>10</v>
      </c>
      <c r="AG68">
        <v>8.5299999999999994</v>
      </c>
      <c r="AH68">
        <v>19.010000000000002</v>
      </c>
      <c r="AI68">
        <v>19.010000000000002</v>
      </c>
      <c r="AJ68">
        <v>24.11</v>
      </c>
      <c r="AK68">
        <v>56</v>
      </c>
      <c r="AL68">
        <v>24</v>
      </c>
    </row>
    <row r="69" spans="1:38">
      <c r="A69" t="s">
        <v>111</v>
      </c>
      <c r="B69" s="34">
        <v>260.99</v>
      </c>
      <c r="C69" s="34">
        <v>87</v>
      </c>
      <c r="D69" s="93">
        <f t="shared" si="1"/>
        <v>39.129999999999995</v>
      </c>
      <c r="E69" s="34">
        <v>0</v>
      </c>
      <c r="F69" s="34"/>
      <c r="G69" s="34"/>
      <c r="H69" s="34"/>
      <c r="I69" s="34"/>
      <c r="J69" s="37">
        <v>2.48</v>
      </c>
      <c r="K69" s="37">
        <v>2.48</v>
      </c>
      <c r="L69" s="37">
        <v>2.54</v>
      </c>
      <c r="M69">
        <v>117.67</v>
      </c>
      <c r="N69">
        <v>271.27</v>
      </c>
      <c r="O69">
        <v>101.02</v>
      </c>
      <c r="P69">
        <v>1.86</v>
      </c>
      <c r="Q69">
        <v>7.21</v>
      </c>
      <c r="R69" s="93">
        <v>16.059999999999999</v>
      </c>
      <c r="S69" s="93">
        <v>12</v>
      </c>
      <c r="T69" s="93">
        <v>11.07</v>
      </c>
      <c r="U69">
        <v>2</v>
      </c>
      <c r="V69">
        <v>12.624347999999999</v>
      </c>
      <c r="W69">
        <v>2.23</v>
      </c>
      <c r="X69">
        <v>28.2</v>
      </c>
      <c r="Y69">
        <v>9.4</v>
      </c>
      <c r="Z69">
        <v>9.4</v>
      </c>
      <c r="AA69">
        <v>74.38</v>
      </c>
      <c r="AB69">
        <v>14.87</v>
      </c>
      <c r="AC69">
        <v>17.66</v>
      </c>
      <c r="AD69">
        <v>7.3</v>
      </c>
      <c r="AE69">
        <v>7</v>
      </c>
      <c r="AF69">
        <v>3</v>
      </c>
      <c r="AG69">
        <v>8.76</v>
      </c>
      <c r="AH69">
        <v>19.96</v>
      </c>
      <c r="AI69">
        <v>19.96</v>
      </c>
      <c r="AJ69">
        <v>25.08</v>
      </c>
      <c r="AK69">
        <v>42</v>
      </c>
      <c r="AL69">
        <v>18</v>
      </c>
    </row>
    <row r="70" spans="1:38">
      <c r="A70" t="s">
        <v>112</v>
      </c>
      <c r="B70" s="34">
        <v>260.99</v>
      </c>
      <c r="C70" s="34">
        <v>87</v>
      </c>
      <c r="D70" s="93">
        <f t="shared" si="1"/>
        <v>18.149999999999999</v>
      </c>
      <c r="E70" s="34">
        <v>0</v>
      </c>
      <c r="F70" s="34"/>
      <c r="G70" s="34"/>
      <c r="H70" s="34"/>
      <c r="I70" s="34"/>
      <c r="J70" s="37">
        <v>1.6</v>
      </c>
      <c r="K70" s="37">
        <v>1.6</v>
      </c>
      <c r="L70" s="37">
        <v>1.64</v>
      </c>
      <c r="M70">
        <v>117.67</v>
      </c>
      <c r="N70">
        <v>271.27</v>
      </c>
      <c r="O70">
        <v>101.02</v>
      </c>
      <c r="P70">
        <v>1.86</v>
      </c>
      <c r="Q70">
        <v>7.21</v>
      </c>
      <c r="R70" s="93">
        <v>7.45</v>
      </c>
      <c r="S70" s="93">
        <v>5</v>
      </c>
      <c r="T70" s="93">
        <v>5.7</v>
      </c>
      <c r="U70">
        <v>2</v>
      </c>
      <c r="V70">
        <v>6.7692959999999998</v>
      </c>
      <c r="W70">
        <v>2.23</v>
      </c>
      <c r="X70">
        <v>28</v>
      </c>
      <c r="Y70">
        <v>9.34</v>
      </c>
      <c r="Z70">
        <v>9.33</v>
      </c>
      <c r="AA70">
        <v>52.66</v>
      </c>
      <c r="AB70">
        <v>10.53</v>
      </c>
      <c r="AC70">
        <v>9.75</v>
      </c>
      <c r="AD70">
        <v>6</v>
      </c>
      <c r="AE70">
        <v>7</v>
      </c>
      <c r="AF70">
        <v>4</v>
      </c>
      <c r="AG70">
        <v>8.66</v>
      </c>
      <c r="AH70">
        <v>21.17</v>
      </c>
      <c r="AI70">
        <v>21.17</v>
      </c>
      <c r="AJ70">
        <v>25.08</v>
      </c>
      <c r="AK70">
        <v>32</v>
      </c>
      <c r="AL70">
        <v>13</v>
      </c>
    </row>
    <row r="71" spans="1:38">
      <c r="A71" t="s">
        <v>113</v>
      </c>
      <c r="B71" s="34">
        <v>260.99</v>
      </c>
      <c r="C71" s="34">
        <v>87</v>
      </c>
      <c r="D71" s="93">
        <f t="shared" si="1"/>
        <v>8.85</v>
      </c>
      <c r="E71" s="34">
        <v>0</v>
      </c>
      <c r="F71" s="34"/>
      <c r="G71" s="34"/>
      <c r="H71" s="34"/>
      <c r="I71" s="34"/>
      <c r="J71" s="37">
        <v>0.98</v>
      </c>
      <c r="K71" s="37">
        <v>0.98</v>
      </c>
      <c r="L71" s="37">
        <v>1</v>
      </c>
      <c r="M71">
        <v>114.2</v>
      </c>
      <c r="N71">
        <v>271.27</v>
      </c>
      <c r="O71">
        <v>101.02</v>
      </c>
      <c r="P71">
        <v>1.94</v>
      </c>
      <c r="Q71">
        <v>7.21</v>
      </c>
      <c r="R71" s="93">
        <v>5</v>
      </c>
      <c r="S71" s="93">
        <v>1</v>
      </c>
      <c r="T71" s="93">
        <v>2.85</v>
      </c>
      <c r="U71">
        <v>2</v>
      </c>
      <c r="V71">
        <v>2.8205399999999998</v>
      </c>
      <c r="W71">
        <v>2.2799999999999998</v>
      </c>
      <c r="X71">
        <v>28.01</v>
      </c>
      <c r="Y71">
        <v>9.33</v>
      </c>
      <c r="Z71">
        <v>9.34</v>
      </c>
      <c r="AA71">
        <v>37.03</v>
      </c>
      <c r="AB71">
        <v>7.41</v>
      </c>
      <c r="AC71">
        <v>1.67</v>
      </c>
      <c r="AD71">
        <v>5</v>
      </c>
      <c r="AE71">
        <v>8</v>
      </c>
      <c r="AF71">
        <v>4</v>
      </c>
      <c r="AG71">
        <v>8.5299999999999994</v>
      </c>
      <c r="AH71">
        <v>23.47</v>
      </c>
      <c r="AI71">
        <v>23.47</v>
      </c>
      <c r="AJ71">
        <v>25.08</v>
      </c>
      <c r="AK71">
        <v>21</v>
      </c>
      <c r="AL71">
        <v>9</v>
      </c>
    </row>
    <row r="72" spans="1:38">
      <c r="A72" t="s">
        <v>114</v>
      </c>
      <c r="B72" s="34">
        <v>260.99</v>
      </c>
      <c r="C72" s="34">
        <v>87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0.53</v>
      </c>
      <c r="K72" s="37">
        <v>0.53</v>
      </c>
      <c r="L72" s="37">
        <v>0.54</v>
      </c>
      <c r="M72">
        <v>114.2</v>
      </c>
      <c r="N72">
        <v>271.27</v>
      </c>
      <c r="O72">
        <v>101.02</v>
      </c>
      <c r="P72">
        <v>1.94</v>
      </c>
      <c r="Q72">
        <v>7.21</v>
      </c>
      <c r="R72" s="93">
        <v>1</v>
      </c>
      <c r="S72" s="93">
        <v>0</v>
      </c>
      <c r="T72" s="93">
        <v>0.95</v>
      </c>
      <c r="U72">
        <v>2</v>
      </c>
      <c r="V72">
        <v>0.69054599999999999</v>
      </c>
      <c r="W72">
        <v>2.2799999999999998</v>
      </c>
      <c r="X72">
        <v>26.99</v>
      </c>
      <c r="Y72">
        <v>8.99</v>
      </c>
      <c r="Z72">
        <v>9</v>
      </c>
      <c r="AA72">
        <v>20.83</v>
      </c>
      <c r="AB72">
        <v>4.17</v>
      </c>
      <c r="AC72">
        <v>0.33</v>
      </c>
      <c r="AD72">
        <v>3</v>
      </c>
      <c r="AE72">
        <v>10</v>
      </c>
      <c r="AF72">
        <v>5</v>
      </c>
      <c r="AG72">
        <v>8.27</v>
      </c>
      <c r="AH72">
        <v>25.81</v>
      </c>
      <c r="AI72">
        <v>25.81</v>
      </c>
      <c r="AJ72">
        <v>26.04</v>
      </c>
      <c r="AK72">
        <v>14</v>
      </c>
      <c r="AL72">
        <v>6</v>
      </c>
    </row>
    <row r="73" spans="1:38">
      <c r="A73" t="s">
        <v>115</v>
      </c>
      <c r="B73" s="34">
        <v>260.99</v>
      </c>
      <c r="C73" s="34">
        <v>87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0.25</v>
      </c>
      <c r="K73" s="37">
        <v>0.25</v>
      </c>
      <c r="L73" s="37">
        <v>0.25</v>
      </c>
      <c r="M73">
        <v>114.2</v>
      </c>
      <c r="N73">
        <v>271.27</v>
      </c>
      <c r="O73">
        <v>101.02</v>
      </c>
      <c r="P73">
        <v>1.94</v>
      </c>
      <c r="Q73">
        <v>7.21</v>
      </c>
      <c r="R73" s="93">
        <v>0</v>
      </c>
      <c r="S73" s="93">
        <v>0</v>
      </c>
      <c r="T73" s="93">
        <v>0.1</v>
      </c>
      <c r="U73">
        <v>2</v>
      </c>
      <c r="V73">
        <v>0</v>
      </c>
      <c r="W73">
        <v>2.2799999999999998</v>
      </c>
      <c r="X73">
        <v>26.99</v>
      </c>
      <c r="Y73">
        <v>8.99</v>
      </c>
      <c r="Z73">
        <v>9</v>
      </c>
      <c r="AA73">
        <v>9.26</v>
      </c>
      <c r="AB73">
        <v>1.85</v>
      </c>
      <c r="AC73">
        <v>0</v>
      </c>
      <c r="AD73">
        <v>1</v>
      </c>
      <c r="AE73">
        <v>6</v>
      </c>
      <c r="AF73">
        <v>3</v>
      </c>
      <c r="AG73">
        <v>11.66</v>
      </c>
      <c r="AH73">
        <v>29.79</v>
      </c>
      <c r="AI73">
        <v>29.79</v>
      </c>
      <c r="AJ73">
        <v>27.01</v>
      </c>
      <c r="AK73">
        <v>11</v>
      </c>
      <c r="AL73">
        <v>4</v>
      </c>
    </row>
    <row r="74" spans="1:38">
      <c r="A74" t="s">
        <v>116</v>
      </c>
      <c r="B74" s="34">
        <v>260.99</v>
      </c>
      <c r="C74" s="34">
        <v>87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</v>
      </c>
      <c r="K74" s="37">
        <v>0.1</v>
      </c>
      <c r="L74" s="37">
        <v>0.11</v>
      </c>
      <c r="M74">
        <v>114.2</v>
      </c>
      <c r="N74">
        <v>271.27</v>
      </c>
      <c r="O74">
        <v>101.02</v>
      </c>
      <c r="P74">
        <v>1.94</v>
      </c>
      <c r="Q74">
        <v>7.21</v>
      </c>
      <c r="R74" s="93">
        <v>0</v>
      </c>
      <c r="S74" s="93">
        <v>0</v>
      </c>
      <c r="T74" s="93">
        <v>0</v>
      </c>
      <c r="U74">
        <v>2</v>
      </c>
      <c r="V74">
        <v>0</v>
      </c>
      <c r="W74">
        <v>2.2799999999999998</v>
      </c>
      <c r="X74">
        <v>27.3</v>
      </c>
      <c r="Y74">
        <v>9.1</v>
      </c>
      <c r="Z74">
        <v>9.1</v>
      </c>
      <c r="AA74">
        <v>1.4</v>
      </c>
      <c r="AB74">
        <v>0.28000000000000003</v>
      </c>
      <c r="AC74">
        <v>0</v>
      </c>
      <c r="AD74">
        <v>0</v>
      </c>
      <c r="AE74">
        <v>1</v>
      </c>
      <c r="AF74">
        <v>1</v>
      </c>
      <c r="AG74">
        <v>11.79</v>
      </c>
      <c r="AH74">
        <v>33.75</v>
      </c>
      <c r="AI74">
        <v>33.75</v>
      </c>
      <c r="AJ74">
        <v>27.97</v>
      </c>
      <c r="AK74">
        <v>4</v>
      </c>
      <c r="AL74">
        <v>1</v>
      </c>
    </row>
    <row r="75" spans="1:38">
      <c r="A75" t="s">
        <v>117</v>
      </c>
      <c r="B75" s="34">
        <v>260.99</v>
      </c>
      <c r="C75" s="34">
        <v>87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109.95</v>
      </c>
      <c r="N75">
        <v>271.27</v>
      </c>
      <c r="O75">
        <v>101.02</v>
      </c>
      <c r="P75">
        <v>1.94</v>
      </c>
      <c r="Q75">
        <v>7.21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2.2799999999999998</v>
      </c>
      <c r="X75">
        <v>25</v>
      </c>
      <c r="Y75">
        <v>8.34</v>
      </c>
      <c r="Z75">
        <v>8.33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11.66</v>
      </c>
      <c r="AH75">
        <v>20.309999999999999</v>
      </c>
      <c r="AI75">
        <v>20.309999999999999</v>
      </c>
      <c r="AJ75">
        <v>27.97</v>
      </c>
      <c r="AK75">
        <v>0</v>
      </c>
      <c r="AL75">
        <v>0</v>
      </c>
    </row>
    <row r="76" spans="1:38">
      <c r="A76" t="s">
        <v>118</v>
      </c>
      <c r="B76" s="34">
        <v>260.99</v>
      </c>
      <c r="C76" s="34">
        <v>87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109.95</v>
      </c>
      <c r="N76">
        <v>271.27</v>
      </c>
      <c r="O76">
        <v>101.02</v>
      </c>
      <c r="P76">
        <v>1.94</v>
      </c>
      <c r="Q76">
        <v>7.21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2.2799999999999998</v>
      </c>
      <c r="X76">
        <v>25</v>
      </c>
      <c r="Y76">
        <v>8.34</v>
      </c>
      <c r="Z76">
        <v>8.33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11.54</v>
      </c>
      <c r="AH76">
        <v>22.06</v>
      </c>
      <c r="AI76">
        <v>22.06</v>
      </c>
      <c r="AJ76">
        <v>27.97</v>
      </c>
      <c r="AK76">
        <v>0</v>
      </c>
      <c r="AL76">
        <v>0</v>
      </c>
    </row>
    <row r="77" spans="1:38">
      <c r="A77" t="s">
        <v>119</v>
      </c>
      <c r="B77" s="34">
        <v>260.99</v>
      </c>
      <c r="C77" s="34">
        <v>87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109.95</v>
      </c>
      <c r="N77">
        <v>271.27</v>
      </c>
      <c r="O77">
        <v>101.02</v>
      </c>
      <c r="P77">
        <v>1.94</v>
      </c>
      <c r="Q77">
        <v>7.21</v>
      </c>
      <c r="R77" s="93">
        <v>0</v>
      </c>
      <c r="S77" s="93">
        <v>0</v>
      </c>
      <c r="T77" s="93">
        <v>0</v>
      </c>
      <c r="U77">
        <v>1.84</v>
      </c>
      <c r="V77">
        <v>0</v>
      </c>
      <c r="W77">
        <v>2.2799999999999998</v>
      </c>
      <c r="X77">
        <v>25</v>
      </c>
      <c r="Y77">
        <v>8.34</v>
      </c>
      <c r="Z77">
        <v>8.33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11.34</v>
      </c>
      <c r="AH77">
        <v>23.49</v>
      </c>
      <c r="AI77">
        <v>23.49</v>
      </c>
      <c r="AJ77">
        <v>27.97</v>
      </c>
      <c r="AK77">
        <v>0</v>
      </c>
      <c r="AL77">
        <v>0</v>
      </c>
    </row>
    <row r="78" spans="1:38">
      <c r="A78" t="s">
        <v>120</v>
      </c>
      <c r="B78" s="34">
        <v>260.99</v>
      </c>
      <c r="C78" s="34">
        <v>87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109.95</v>
      </c>
      <c r="N78">
        <v>271.27</v>
      </c>
      <c r="O78">
        <v>101.02</v>
      </c>
      <c r="P78">
        <v>1.94</v>
      </c>
      <c r="Q78">
        <v>7.21</v>
      </c>
      <c r="R78" s="93">
        <v>0</v>
      </c>
      <c r="S78" s="93">
        <v>0</v>
      </c>
      <c r="T78" s="93">
        <v>0</v>
      </c>
      <c r="U78">
        <v>1.84</v>
      </c>
      <c r="V78">
        <v>0</v>
      </c>
      <c r="W78">
        <v>2.2799999999999998</v>
      </c>
      <c r="X78">
        <v>25.18</v>
      </c>
      <c r="Y78">
        <v>8.4</v>
      </c>
      <c r="Z78">
        <v>8.39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11.08</v>
      </c>
      <c r="AH78">
        <v>25.58</v>
      </c>
      <c r="AI78">
        <v>25.58</v>
      </c>
      <c r="AJ78">
        <v>27.97</v>
      </c>
      <c r="AK78">
        <v>0</v>
      </c>
      <c r="AL78">
        <v>0</v>
      </c>
    </row>
    <row r="79" spans="1:38">
      <c r="A79" t="s">
        <v>121</v>
      </c>
      <c r="B79" s="34">
        <v>260.99</v>
      </c>
      <c r="C79" s="34">
        <v>87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109.95</v>
      </c>
      <c r="N79">
        <v>271.27</v>
      </c>
      <c r="O79">
        <v>101.02</v>
      </c>
      <c r="P79">
        <v>1.94</v>
      </c>
      <c r="Q79">
        <v>7.21</v>
      </c>
      <c r="R79" s="93">
        <v>0</v>
      </c>
      <c r="S79" s="93">
        <v>0</v>
      </c>
      <c r="T79" s="93">
        <v>0</v>
      </c>
      <c r="U79">
        <v>1.84</v>
      </c>
      <c r="V79">
        <v>0</v>
      </c>
      <c r="W79">
        <v>2.2799999999999998</v>
      </c>
      <c r="X79">
        <v>25.83</v>
      </c>
      <c r="Y79">
        <v>8.6199999999999992</v>
      </c>
      <c r="Z79">
        <v>8.61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</v>
      </c>
      <c r="AH79">
        <v>29.23</v>
      </c>
      <c r="AI79">
        <v>29.23</v>
      </c>
      <c r="AJ79">
        <v>27.97</v>
      </c>
      <c r="AK79">
        <v>0</v>
      </c>
      <c r="AL79">
        <v>0</v>
      </c>
    </row>
    <row r="80" spans="1:38">
      <c r="A80" t="s">
        <v>122</v>
      </c>
      <c r="B80" s="34">
        <v>260.99</v>
      </c>
      <c r="C80" s="34">
        <v>87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109.95</v>
      </c>
      <c r="N80">
        <v>271.27</v>
      </c>
      <c r="O80">
        <v>101.02</v>
      </c>
      <c r="P80">
        <v>1.94</v>
      </c>
      <c r="Q80">
        <v>7.21</v>
      </c>
      <c r="R80" s="93">
        <v>0</v>
      </c>
      <c r="S80" s="93">
        <v>0</v>
      </c>
      <c r="T80" s="93">
        <v>0</v>
      </c>
      <c r="U80">
        <v>1.84</v>
      </c>
      <c r="V80">
        <v>0</v>
      </c>
      <c r="W80">
        <v>2.2799999999999998</v>
      </c>
      <c r="X80">
        <v>26.71</v>
      </c>
      <c r="Y80">
        <v>8.91</v>
      </c>
      <c r="Z80">
        <v>8.9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10.88</v>
      </c>
      <c r="AH80">
        <v>32</v>
      </c>
      <c r="AI80">
        <v>32</v>
      </c>
      <c r="AJ80">
        <v>27.97</v>
      </c>
      <c r="AK80">
        <v>0</v>
      </c>
      <c r="AL80">
        <v>0</v>
      </c>
    </row>
    <row r="81" spans="1:38">
      <c r="A81" t="s">
        <v>123</v>
      </c>
      <c r="B81" s="34">
        <v>260.99</v>
      </c>
      <c r="C81" s="34">
        <v>87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109.95</v>
      </c>
      <c r="N81">
        <v>271.27</v>
      </c>
      <c r="O81">
        <v>101.02</v>
      </c>
      <c r="P81">
        <v>1.94</v>
      </c>
      <c r="Q81">
        <v>7.21</v>
      </c>
      <c r="R81" s="93">
        <v>0</v>
      </c>
      <c r="S81" s="93">
        <v>0</v>
      </c>
      <c r="T81" s="93">
        <v>0</v>
      </c>
      <c r="U81">
        <v>1.84</v>
      </c>
      <c r="V81">
        <v>0</v>
      </c>
      <c r="W81">
        <v>2.2799999999999998</v>
      </c>
      <c r="X81">
        <v>40.83</v>
      </c>
      <c r="Y81">
        <v>13.6</v>
      </c>
      <c r="Z81">
        <v>13.61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12.21</v>
      </c>
      <c r="AH81">
        <v>46.55</v>
      </c>
      <c r="AI81">
        <v>46.55</v>
      </c>
      <c r="AJ81">
        <v>27.97</v>
      </c>
      <c r="AK81">
        <v>0</v>
      </c>
      <c r="AL81">
        <v>0</v>
      </c>
    </row>
    <row r="82" spans="1:38">
      <c r="A82" t="s">
        <v>124</v>
      </c>
      <c r="B82" s="34">
        <v>260.99</v>
      </c>
      <c r="C82" s="34">
        <v>87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109.95</v>
      </c>
      <c r="N82">
        <v>271.27</v>
      </c>
      <c r="O82">
        <v>101.02</v>
      </c>
      <c r="P82">
        <v>1.94</v>
      </c>
      <c r="Q82">
        <v>7.21</v>
      </c>
      <c r="R82" s="93">
        <v>0</v>
      </c>
      <c r="S82" s="93">
        <v>0</v>
      </c>
      <c r="T82" s="93">
        <v>0</v>
      </c>
      <c r="U82">
        <v>1.84</v>
      </c>
      <c r="V82">
        <v>0</v>
      </c>
      <c r="W82">
        <v>2.2799999999999998</v>
      </c>
      <c r="X82">
        <v>39.83</v>
      </c>
      <c r="Y82">
        <v>13.26</v>
      </c>
      <c r="Z82">
        <v>13.28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11.43</v>
      </c>
      <c r="AH82">
        <v>45.55</v>
      </c>
      <c r="AI82">
        <v>45.55</v>
      </c>
      <c r="AJ82">
        <v>27.97</v>
      </c>
      <c r="AK82">
        <v>0</v>
      </c>
      <c r="AL82">
        <v>0</v>
      </c>
    </row>
    <row r="83" spans="1:38">
      <c r="A83" t="s">
        <v>125</v>
      </c>
      <c r="B83" s="34">
        <v>260.99</v>
      </c>
      <c r="C83" s="34">
        <v>87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112.85</v>
      </c>
      <c r="N83">
        <v>271.27</v>
      </c>
      <c r="O83">
        <v>101.02</v>
      </c>
      <c r="P83">
        <v>1.94</v>
      </c>
      <c r="Q83">
        <v>7.21</v>
      </c>
      <c r="R83" s="93">
        <v>0</v>
      </c>
      <c r="S83" s="93">
        <v>0</v>
      </c>
      <c r="T83" s="93">
        <v>0</v>
      </c>
      <c r="U83">
        <v>1.84</v>
      </c>
      <c r="V83">
        <v>0</v>
      </c>
      <c r="W83">
        <v>2.23</v>
      </c>
      <c r="X83">
        <v>39.33</v>
      </c>
      <c r="Y83">
        <v>13.1</v>
      </c>
      <c r="Z83">
        <v>13.11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10.66</v>
      </c>
      <c r="AH83">
        <v>44.08</v>
      </c>
      <c r="AI83">
        <v>44.08</v>
      </c>
      <c r="AJ83">
        <v>27.97</v>
      </c>
      <c r="AK83">
        <v>0</v>
      </c>
      <c r="AL83">
        <v>0</v>
      </c>
    </row>
    <row r="84" spans="1:38">
      <c r="A84" t="s">
        <v>126</v>
      </c>
      <c r="B84" s="34">
        <v>260.99</v>
      </c>
      <c r="C84" s="34">
        <v>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112.85</v>
      </c>
      <c r="N84">
        <v>271.27</v>
      </c>
      <c r="O84">
        <v>101.02</v>
      </c>
      <c r="P84">
        <v>1.94</v>
      </c>
      <c r="Q84">
        <v>10.01</v>
      </c>
      <c r="R84" s="93">
        <v>0</v>
      </c>
      <c r="S84" s="93">
        <v>0</v>
      </c>
      <c r="T84" s="93">
        <v>0</v>
      </c>
      <c r="U84">
        <v>1.84</v>
      </c>
      <c r="V84">
        <v>0</v>
      </c>
      <c r="W84">
        <v>2.23</v>
      </c>
      <c r="X84">
        <v>38.53</v>
      </c>
      <c r="Y84">
        <v>12.85</v>
      </c>
      <c r="Z84">
        <v>12.84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9.73</v>
      </c>
      <c r="AH84">
        <v>43.22</v>
      </c>
      <c r="AI84">
        <v>43.22</v>
      </c>
      <c r="AJ84">
        <v>27.97</v>
      </c>
      <c r="AK84">
        <v>0</v>
      </c>
      <c r="AL84">
        <v>0</v>
      </c>
    </row>
    <row r="85" spans="1:38">
      <c r="A85" t="s">
        <v>127</v>
      </c>
      <c r="B85" s="34">
        <v>260.99</v>
      </c>
      <c r="C85" s="34">
        <v>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117.67</v>
      </c>
      <c r="N85">
        <v>271.27</v>
      </c>
      <c r="O85">
        <v>101.02</v>
      </c>
      <c r="P85">
        <v>1.94</v>
      </c>
      <c r="Q85">
        <v>10.01</v>
      </c>
      <c r="R85" s="93">
        <v>0</v>
      </c>
      <c r="S85" s="93">
        <v>0</v>
      </c>
      <c r="T85" s="93">
        <v>0</v>
      </c>
      <c r="U85">
        <v>1.84</v>
      </c>
      <c r="V85">
        <v>0</v>
      </c>
      <c r="W85">
        <v>2.23</v>
      </c>
      <c r="X85">
        <v>38.71</v>
      </c>
      <c r="Y85">
        <v>12.91</v>
      </c>
      <c r="Z85">
        <v>12.9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8.86</v>
      </c>
      <c r="AH85">
        <v>41.99</v>
      </c>
      <c r="AI85">
        <v>41.99</v>
      </c>
      <c r="AJ85">
        <v>27.97</v>
      </c>
      <c r="AK85">
        <v>0</v>
      </c>
      <c r="AL85">
        <v>0</v>
      </c>
    </row>
    <row r="86" spans="1:38">
      <c r="A86" t="s">
        <v>128</v>
      </c>
      <c r="B86" s="34">
        <v>260.99</v>
      </c>
      <c r="C86" s="34">
        <v>87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96.45</v>
      </c>
      <c r="N86">
        <v>271.27</v>
      </c>
      <c r="O86">
        <v>101.02</v>
      </c>
      <c r="P86">
        <v>1.94</v>
      </c>
      <c r="Q86">
        <v>9.77</v>
      </c>
      <c r="R86" s="93">
        <v>0</v>
      </c>
      <c r="S86" s="93">
        <v>0</v>
      </c>
      <c r="T86" s="93">
        <v>0</v>
      </c>
      <c r="U86">
        <v>1.84</v>
      </c>
      <c r="V86">
        <v>0</v>
      </c>
      <c r="W86">
        <v>2.23</v>
      </c>
      <c r="X86">
        <v>57.83</v>
      </c>
      <c r="Y86">
        <v>19.260000000000002</v>
      </c>
      <c r="Z86">
        <v>19.28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8.08</v>
      </c>
      <c r="AH86">
        <v>35.31</v>
      </c>
      <c r="AI86">
        <v>35.31</v>
      </c>
      <c r="AJ86">
        <v>27.97</v>
      </c>
      <c r="AK86">
        <v>0</v>
      </c>
      <c r="AL86">
        <v>0</v>
      </c>
    </row>
    <row r="87" spans="1:38">
      <c r="A87" t="s">
        <v>129</v>
      </c>
      <c r="B87" s="34">
        <v>260.99</v>
      </c>
      <c r="C87" s="34">
        <v>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67.52</v>
      </c>
      <c r="N87">
        <v>271.27</v>
      </c>
      <c r="O87">
        <v>101.02</v>
      </c>
      <c r="P87">
        <v>1.86</v>
      </c>
      <c r="Q87">
        <v>9.08</v>
      </c>
      <c r="R87" s="93">
        <v>0</v>
      </c>
      <c r="S87" s="93">
        <v>0</v>
      </c>
      <c r="T87" s="93">
        <v>0</v>
      </c>
      <c r="U87">
        <v>1.84</v>
      </c>
      <c r="V87">
        <v>0</v>
      </c>
      <c r="W87">
        <v>2.23</v>
      </c>
      <c r="X87">
        <v>57.33</v>
      </c>
      <c r="Y87">
        <v>19.100000000000001</v>
      </c>
      <c r="Z87">
        <v>19.11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7.71</v>
      </c>
      <c r="AH87">
        <v>29.45</v>
      </c>
      <c r="AI87">
        <v>29.45</v>
      </c>
      <c r="AJ87">
        <v>27.01</v>
      </c>
      <c r="AK87">
        <v>0</v>
      </c>
      <c r="AL87">
        <v>0</v>
      </c>
    </row>
    <row r="88" spans="1:38">
      <c r="A88" t="s">
        <v>130</v>
      </c>
      <c r="B88" s="34">
        <v>260.99</v>
      </c>
      <c r="C88" s="34">
        <v>68.03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67.52</v>
      </c>
      <c r="N88">
        <v>271.27</v>
      </c>
      <c r="O88">
        <v>101.02</v>
      </c>
      <c r="P88">
        <v>1.86</v>
      </c>
      <c r="Q88">
        <v>8.7200000000000006</v>
      </c>
      <c r="R88" s="93">
        <v>0</v>
      </c>
      <c r="S88" s="93">
        <v>0</v>
      </c>
      <c r="T88" s="93">
        <v>0</v>
      </c>
      <c r="U88">
        <v>1.84</v>
      </c>
      <c r="V88">
        <v>0</v>
      </c>
      <c r="W88">
        <v>2.23</v>
      </c>
      <c r="X88">
        <v>55.16</v>
      </c>
      <c r="Y88">
        <v>18.38</v>
      </c>
      <c r="Z88">
        <v>18.39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7.12</v>
      </c>
      <c r="AH88">
        <v>26.93</v>
      </c>
      <c r="AI88">
        <v>26.93</v>
      </c>
      <c r="AJ88">
        <v>27.01</v>
      </c>
      <c r="AK88">
        <v>0</v>
      </c>
      <c r="AL88">
        <v>0</v>
      </c>
    </row>
    <row r="89" spans="1:38">
      <c r="A89" t="s">
        <v>131</v>
      </c>
      <c r="B89" s="34">
        <v>260.99</v>
      </c>
      <c r="C89" s="34">
        <v>55.57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67.52</v>
      </c>
      <c r="N89">
        <v>271.27</v>
      </c>
      <c r="O89">
        <v>67.52</v>
      </c>
      <c r="P89">
        <v>1.86</v>
      </c>
      <c r="Q89">
        <v>8.48</v>
      </c>
      <c r="R89" s="93">
        <v>0</v>
      </c>
      <c r="S89" s="93">
        <v>0</v>
      </c>
      <c r="T89" s="93">
        <v>0</v>
      </c>
      <c r="U89">
        <v>1.84</v>
      </c>
      <c r="V89">
        <v>0</v>
      </c>
      <c r="W89">
        <v>2.23</v>
      </c>
      <c r="X89">
        <v>52.83</v>
      </c>
      <c r="Y89">
        <v>17.600000000000001</v>
      </c>
      <c r="Z89">
        <v>17.61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27.48</v>
      </c>
      <c r="AI89">
        <v>27.48</v>
      </c>
      <c r="AJ89">
        <v>27.01</v>
      </c>
      <c r="AK89">
        <v>0</v>
      </c>
      <c r="AL89">
        <v>0</v>
      </c>
    </row>
    <row r="90" spans="1:38">
      <c r="A90" t="s">
        <v>132</v>
      </c>
      <c r="B90" s="34">
        <v>260.99</v>
      </c>
      <c r="C90" s="34">
        <v>55.57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67.52</v>
      </c>
      <c r="N90">
        <v>271.27</v>
      </c>
      <c r="O90">
        <v>48.22</v>
      </c>
      <c r="P90">
        <v>1.86</v>
      </c>
      <c r="Q90">
        <v>8.08</v>
      </c>
      <c r="R90" s="93">
        <v>0</v>
      </c>
      <c r="S90" s="93">
        <v>0</v>
      </c>
      <c r="T90" s="93">
        <v>0</v>
      </c>
      <c r="U90">
        <v>1.84</v>
      </c>
      <c r="V90">
        <v>0</v>
      </c>
      <c r="W90">
        <v>2.23</v>
      </c>
      <c r="X90">
        <v>59.83</v>
      </c>
      <c r="Y90">
        <v>19.940000000000001</v>
      </c>
      <c r="Z90">
        <v>19.940000000000001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40.020000000000003</v>
      </c>
      <c r="AI90">
        <v>40.020000000000003</v>
      </c>
      <c r="AJ90">
        <v>27.01</v>
      </c>
      <c r="AK90">
        <v>0</v>
      </c>
      <c r="AL90">
        <v>0</v>
      </c>
    </row>
    <row r="91" spans="1:38">
      <c r="A91" t="s">
        <v>133</v>
      </c>
      <c r="B91" s="34">
        <v>260.99</v>
      </c>
      <c r="C91" s="34">
        <v>68.03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67.52</v>
      </c>
      <c r="N91">
        <v>271.27</v>
      </c>
      <c r="O91">
        <v>86.8</v>
      </c>
      <c r="P91">
        <v>1.78</v>
      </c>
      <c r="Q91">
        <v>7.72</v>
      </c>
      <c r="R91" s="93">
        <v>0</v>
      </c>
      <c r="S91" s="93">
        <v>0</v>
      </c>
      <c r="T91" s="93">
        <v>0</v>
      </c>
      <c r="U91">
        <v>1.77</v>
      </c>
      <c r="V91">
        <v>0</v>
      </c>
      <c r="W91">
        <v>2.23</v>
      </c>
      <c r="X91">
        <v>58.33</v>
      </c>
      <c r="Y91">
        <v>19.440000000000001</v>
      </c>
      <c r="Z91">
        <v>19.440000000000001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14.99</v>
      </c>
      <c r="AH91">
        <v>39.340000000000003</v>
      </c>
      <c r="AI91">
        <v>39.340000000000003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260.99</v>
      </c>
      <c r="C92" s="34">
        <v>68.03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67.52</v>
      </c>
      <c r="N92">
        <v>271.27</v>
      </c>
      <c r="O92">
        <v>86.8</v>
      </c>
      <c r="P92">
        <v>1.78</v>
      </c>
      <c r="Q92">
        <v>7.21</v>
      </c>
      <c r="R92" s="93">
        <v>0</v>
      </c>
      <c r="S92" s="93">
        <v>0</v>
      </c>
      <c r="T92" s="93">
        <v>0</v>
      </c>
      <c r="U92">
        <v>1.77</v>
      </c>
      <c r="V92">
        <v>0</v>
      </c>
      <c r="W92">
        <v>2.23</v>
      </c>
      <c r="X92">
        <v>55.33</v>
      </c>
      <c r="Y92">
        <v>18.440000000000001</v>
      </c>
      <c r="Z92">
        <v>18.440000000000001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14.82</v>
      </c>
      <c r="AH92">
        <v>38.08</v>
      </c>
      <c r="AI92">
        <v>38.08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260.99</v>
      </c>
      <c r="C93" s="34">
        <v>68.03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71.760000000000005</v>
      </c>
      <c r="N93">
        <v>271.27</v>
      </c>
      <c r="O93">
        <v>86.8</v>
      </c>
      <c r="P93">
        <v>1.78</v>
      </c>
      <c r="Q93">
        <v>7.21</v>
      </c>
      <c r="R93" s="93">
        <v>0</v>
      </c>
      <c r="S93" s="93">
        <v>0</v>
      </c>
      <c r="T93" s="93">
        <v>0</v>
      </c>
      <c r="U93">
        <v>1.77</v>
      </c>
      <c r="V93">
        <v>0</v>
      </c>
      <c r="W93">
        <v>2.23</v>
      </c>
      <c r="X93">
        <v>54.77</v>
      </c>
      <c r="Y93">
        <v>18.25</v>
      </c>
      <c r="Z93">
        <v>18.260000000000002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14.53</v>
      </c>
      <c r="AH93">
        <v>35.54</v>
      </c>
      <c r="AI93">
        <v>35.54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260.99</v>
      </c>
      <c r="C94" s="34">
        <v>68.03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71.760000000000005</v>
      </c>
      <c r="N94">
        <v>271.27</v>
      </c>
      <c r="O94">
        <v>86.8</v>
      </c>
      <c r="P94">
        <v>1.78</v>
      </c>
      <c r="Q94">
        <v>7.21</v>
      </c>
      <c r="R94" s="93">
        <v>0</v>
      </c>
      <c r="S94" s="93">
        <v>0</v>
      </c>
      <c r="T94" s="93">
        <v>0</v>
      </c>
      <c r="U94">
        <v>1.77</v>
      </c>
      <c r="V94">
        <v>0</v>
      </c>
      <c r="W94">
        <v>2.23</v>
      </c>
      <c r="X94">
        <v>54.42</v>
      </c>
      <c r="Y94">
        <v>18.14</v>
      </c>
      <c r="Z94">
        <v>18.14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14.32</v>
      </c>
      <c r="AH94">
        <v>33.89</v>
      </c>
      <c r="AI94">
        <v>33.89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212.77</v>
      </c>
      <c r="C95" s="34">
        <v>68.03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71.760000000000005</v>
      </c>
      <c r="N95">
        <v>271.27</v>
      </c>
      <c r="O95">
        <v>77.16</v>
      </c>
      <c r="P95">
        <v>1.78</v>
      </c>
      <c r="Q95">
        <v>7.21</v>
      </c>
      <c r="R95" s="93">
        <v>0</v>
      </c>
      <c r="S95" s="93">
        <v>0</v>
      </c>
      <c r="T95" s="93">
        <v>0</v>
      </c>
      <c r="U95">
        <v>1.77</v>
      </c>
      <c r="V95">
        <v>0</v>
      </c>
      <c r="W95">
        <v>2.23</v>
      </c>
      <c r="X95">
        <v>54.27</v>
      </c>
      <c r="Y95">
        <v>18.09</v>
      </c>
      <c r="Z95">
        <v>18.09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14.32</v>
      </c>
      <c r="AH95">
        <v>32.450000000000003</v>
      </c>
      <c r="AI95">
        <v>32.450000000000003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205.35</v>
      </c>
      <c r="C96" s="34">
        <v>68.03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71.760000000000005</v>
      </c>
      <c r="N96">
        <v>271.27</v>
      </c>
      <c r="O96">
        <v>67.52</v>
      </c>
      <c r="P96">
        <v>1.78</v>
      </c>
      <c r="Q96">
        <v>7.21</v>
      </c>
      <c r="R96" s="93">
        <v>0</v>
      </c>
      <c r="S96" s="93">
        <v>0</v>
      </c>
      <c r="T96" s="93">
        <v>0</v>
      </c>
      <c r="U96">
        <v>1.77</v>
      </c>
      <c r="V96">
        <v>0</v>
      </c>
      <c r="W96">
        <v>2.23</v>
      </c>
      <c r="X96">
        <v>53.83</v>
      </c>
      <c r="Y96">
        <v>17.940000000000001</v>
      </c>
      <c r="Z96">
        <v>17.940000000000001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14.34</v>
      </c>
      <c r="AH96">
        <v>31.31</v>
      </c>
      <c r="AI96">
        <v>31.31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205.35</v>
      </c>
      <c r="C97" s="34">
        <v>68.03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71.760000000000005</v>
      </c>
      <c r="N97">
        <v>271.27</v>
      </c>
      <c r="O97">
        <v>57.87</v>
      </c>
      <c r="P97">
        <v>1.78</v>
      </c>
      <c r="Q97">
        <v>7.21</v>
      </c>
      <c r="R97" s="93">
        <v>0</v>
      </c>
      <c r="S97" s="93">
        <v>0</v>
      </c>
      <c r="T97" s="93">
        <v>0</v>
      </c>
      <c r="U97">
        <v>1.77</v>
      </c>
      <c r="V97">
        <v>0</v>
      </c>
      <c r="W97">
        <v>2.23</v>
      </c>
      <c r="X97">
        <v>53.66</v>
      </c>
      <c r="Y97">
        <v>17.88</v>
      </c>
      <c r="Z97">
        <v>17.89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14.18</v>
      </c>
      <c r="AH97">
        <v>29.41</v>
      </c>
      <c r="AI97">
        <v>29.41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205.35</v>
      </c>
      <c r="C98" s="34">
        <v>68.03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71.760000000000005</v>
      </c>
      <c r="N98">
        <v>271.27</v>
      </c>
      <c r="O98">
        <v>48.22</v>
      </c>
      <c r="P98">
        <v>1.78</v>
      </c>
      <c r="Q98">
        <v>7.21</v>
      </c>
      <c r="R98" s="93">
        <v>0</v>
      </c>
      <c r="S98" s="93">
        <v>0</v>
      </c>
      <c r="T98" s="93">
        <v>0</v>
      </c>
      <c r="U98">
        <v>1.77</v>
      </c>
      <c r="V98">
        <v>0</v>
      </c>
      <c r="W98">
        <v>2.23</v>
      </c>
      <c r="X98">
        <v>52.83</v>
      </c>
      <c r="Y98">
        <v>17.600000000000001</v>
      </c>
      <c r="Z98">
        <v>17.61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13.84</v>
      </c>
      <c r="AH98">
        <v>28.87</v>
      </c>
      <c r="AI98">
        <v>28.87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5.3922350000000021</v>
      </c>
      <c r="C99" s="34">
        <f t="shared" ref="C99:P99" si="2">SUM(C3:C98)/4000</f>
        <v>1.6060724999999991</v>
      </c>
      <c r="D99" s="93">
        <f t="shared" ref="D99" si="3">SUM(D3:D98)/4000</f>
        <v>0.84889750000000053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8.988500000000002E-2</v>
      </c>
      <c r="K99" s="37">
        <f t="shared" si="2"/>
        <v>8.988500000000002E-2</v>
      </c>
      <c r="L99" s="37">
        <f t="shared" si="2"/>
        <v>9.213250000000002E-2</v>
      </c>
      <c r="M99">
        <f t="shared" si="2"/>
        <v>2.1207900000000013</v>
      </c>
      <c r="N99">
        <f t="shared" si="2"/>
        <v>5.9315800000000083</v>
      </c>
      <c r="O99">
        <f t="shared" si="2"/>
        <v>1.8083600000000035</v>
      </c>
      <c r="P99">
        <f t="shared" si="2"/>
        <v>4.2819999999999983E-2</v>
      </c>
      <c r="Q99">
        <f t="shared" ref="Q99:AF99" si="5">SUM(Q3:Q98)/4000</f>
        <v>0.20277750000000028</v>
      </c>
      <c r="R99" s="93">
        <f t="shared" si="5"/>
        <v>0.28924250000000001</v>
      </c>
      <c r="S99" s="93">
        <f t="shared" si="5"/>
        <v>0.27903750000000005</v>
      </c>
      <c r="T99" s="93">
        <f t="shared" si="5"/>
        <v>0.28061750000000013</v>
      </c>
      <c r="U99">
        <f t="shared" si="5"/>
        <v>4.3310000000000001E-2</v>
      </c>
      <c r="V99">
        <f t="shared" si="5"/>
        <v>0.88688962500000001</v>
      </c>
      <c r="W99">
        <f t="shared" si="5"/>
        <v>5.3719999999999997E-2</v>
      </c>
      <c r="X99">
        <f t="shared" si="5"/>
        <v>0.73106249999999973</v>
      </c>
      <c r="Y99">
        <f t="shared" si="5"/>
        <v>0.24366500000000008</v>
      </c>
      <c r="Z99">
        <f t="shared" si="5"/>
        <v>0.2436850000000001</v>
      </c>
      <c r="AA99">
        <f t="shared" si="5"/>
        <v>1.5915849999999998</v>
      </c>
      <c r="AB99">
        <f t="shared" si="5"/>
        <v>0.31829500000000005</v>
      </c>
      <c r="AC99">
        <f t="shared" si="5"/>
        <v>0.54750749999999981</v>
      </c>
      <c r="AD99">
        <f t="shared" si="5"/>
        <v>0.29327749999999997</v>
      </c>
      <c r="AE99">
        <f t="shared" si="5"/>
        <v>0.499</v>
      </c>
      <c r="AF99">
        <f t="shared" si="5"/>
        <v>0.24975</v>
      </c>
      <c r="AG99">
        <f t="shared" ref="AG99:AM99" si="6">SUM(AG3:AG98)/4000</f>
        <v>0.20183000000000015</v>
      </c>
      <c r="AH99">
        <f t="shared" si="6"/>
        <v>0.56362999999999985</v>
      </c>
      <c r="AI99">
        <f t="shared" si="6"/>
        <v>0.56362999999999985</v>
      </c>
      <c r="AJ99">
        <f t="shared" si="6"/>
        <v>0.59850749999999997</v>
      </c>
      <c r="AK99">
        <f t="shared" si="6"/>
        <v>1.264875</v>
      </c>
      <c r="AL99">
        <f t="shared" si="6"/>
        <v>0.53937500000000005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139.99712980318651</v>
      </c>
      <c r="L3">
        <v>4.0020396022775557</v>
      </c>
      <c r="M3">
        <v>63.766482587625383</v>
      </c>
      <c r="N3">
        <v>51.8870698735955</v>
      </c>
      <c r="O3">
        <v>73.289093152665998</v>
      </c>
      <c r="P3">
        <v>27.049452734434176</v>
      </c>
      <c r="Q3">
        <v>4.0023041474654377</v>
      </c>
      <c r="R3">
        <v>8.0051847051198965</v>
      </c>
      <c r="S3">
        <v>4.9948186528497418</v>
      </c>
      <c r="T3">
        <v>0</v>
      </c>
      <c r="U3">
        <v>51.384610665549445</v>
      </c>
      <c r="V3">
        <v>9.1034909430438837</v>
      </c>
      <c r="W3">
        <v>19.859162892512074</v>
      </c>
      <c r="X3">
        <v>43.191182608118858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22.853400000000008</v>
      </c>
      <c r="AL3">
        <v>1.7337999999999996</v>
      </c>
      <c r="AM3">
        <v>0</v>
      </c>
      <c r="AN3">
        <v>0</v>
      </c>
      <c r="AO3">
        <v>0</v>
      </c>
      <c r="AP3">
        <v>5.2364349989576828</v>
      </c>
      <c r="AQ3">
        <v>0</v>
      </c>
      <c r="AR3">
        <v>21.820499999999996</v>
      </c>
      <c r="AS3">
        <v>10.870719999999997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555.97218786919177</v>
      </c>
      <c r="DN3">
        <v>20.463783498210439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139.99712980318651</v>
      </c>
      <c r="L4">
        <v>4.0020396022775557</v>
      </c>
      <c r="M4">
        <v>63.766482587625383</v>
      </c>
      <c r="N4">
        <v>51.8870698735955</v>
      </c>
      <c r="O4">
        <v>73.289093152665998</v>
      </c>
      <c r="P4">
        <v>27.049452734434176</v>
      </c>
      <c r="Q4">
        <v>4.0023041474654377</v>
      </c>
      <c r="R4">
        <v>8.0051847051198965</v>
      </c>
      <c r="S4">
        <v>4.9948186528497418</v>
      </c>
      <c r="T4">
        <v>0</v>
      </c>
      <c r="U4">
        <v>51.392851799766618</v>
      </c>
      <c r="V4">
        <v>9.1034909430438837</v>
      </c>
      <c r="W4">
        <v>19.859162892512074</v>
      </c>
      <c r="X4">
        <v>43.191182608118858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22.853400000000008</v>
      </c>
      <c r="AL4">
        <v>1.7337999999999996</v>
      </c>
      <c r="AM4">
        <v>0</v>
      </c>
      <c r="AN4">
        <v>0</v>
      </c>
      <c r="AO4">
        <v>0</v>
      </c>
      <c r="AP4">
        <v>5.2364349989576828</v>
      </c>
      <c r="AQ4">
        <v>0</v>
      </c>
      <c r="AR4">
        <v>21.820499999999996</v>
      </c>
      <c r="AS4">
        <v>10.870719999999997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555.9801364802222</v>
      </c>
      <c r="DN4">
        <v>20.464076021397091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139.99712980318651</v>
      </c>
      <c r="L5">
        <v>4.0020396022775557</v>
      </c>
      <c r="M5">
        <v>63.766482587625383</v>
      </c>
      <c r="N5">
        <v>51.8870698735955</v>
      </c>
      <c r="O5">
        <v>73.289093152665998</v>
      </c>
      <c r="P5">
        <v>27.049452734434176</v>
      </c>
      <c r="Q5">
        <v>4.0023041474654377</v>
      </c>
      <c r="R5">
        <v>8.0051847051198965</v>
      </c>
      <c r="S5">
        <v>4.9948186528497418</v>
      </c>
      <c r="T5">
        <v>0</v>
      </c>
      <c r="U5">
        <v>51.392851799766618</v>
      </c>
      <c r="V5">
        <v>4</v>
      </c>
      <c r="W5">
        <v>19.859162892512074</v>
      </c>
      <c r="X5">
        <v>43.191182608118858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6.1515000000000013</v>
      </c>
      <c r="AG5">
        <v>0</v>
      </c>
      <c r="AH5">
        <v>0</v>
      </c>
      <c r="AI5">
        <v>0</v>
      </c>
      <c r="AJ5">
        <v>0</v>
      </c>
      <c r="AK5">
        <v>22.853400000000008</v>
      </c>
      <c r="AL5">
        <v>1.7337999999999996</v>
      </c>
      <c r="AM5">
        <v>0</v>
      </c>
      <c r="AN5">
        <v>0</v>
      </c>
      <c r="AO5">
        <v>0</v>
      </c>
      <c r="AP5">
        <v>5.2364349989576828</v>
      </c>
      <c r="AQ5">
        <v>0</v>
      </c>
      <c r="AR5">
        <v>2.9093999999999993</v>
      </c>
      <c r="AS5">
        <v>10.870719999999997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532.81806326971798</v>
      </c>
      <c r="DN5">
        <v>19.611558288857406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139.99712980318651</v>
      </c>
      <c r="L6">
        <v>4.0020396022775557</v>
      </c>
      <c r="M6">
        <v>63.766482587625383</v>
      </c>
      <c r="N6">
        <v>51.8870698735955</v>
      </c>
      <c r="O6">
        <v>73.289093152665998</v>
      </c>
      <c r="P6">
        <v>27.049452734434176</v>
      </c>
      <c r="Q6">
        <v>4.0023041474654377</v>
      </c>
      <c r="R6">
        <v>8.0051847051198965</v>
      </c>
      <c r="S6">
        <v>4.9948186528497418</v>
      </c>
      <c r="T6">
        <v>0</v>
      </c>
      <c r="U6">
        <v>51.392851799766618</v>
      </c>
      <c r="V6">
        <v>4</v>
      </c>
      <c r="W6">
        <v>19.859162892512074</v>
      </c>
      <c r="X6">
        <v>43.191182608118858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6.1515000000000013</v>
      </c>
      <c r="AG6">
        <v>0</v>
      </c>
      <c r="AH6">
        <v>0</v>
      </c>
      <c r="AI6">
        <v>0</v>
      </c>
      <c r="AJ6">
        <v>0</v>
      </c>
      <c r="AK6">
        <v>22.853400000000008</v>
      </c>
      <c r="AL6">
        <v>1.7337999999999996</v>
      </c>
      <c r="AM6">
        <v>0</v>
      </c>
      <c r="AN6">
        <v>0</v>
      </c>
      <c r="AO6">
        <v>0</v>
      </c>
      <c r="AP6">
        <v>5.2364349989576828</v>
      </c>
      <c r="AQ6">
        <v>0</v>
      </c>
      <c r="AR6">
        <v>2.9093999999999993</v>
      </c>
      <c r="AS6">
        <v>10.870719999999997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532.81806326971798</v>
      </c>
      <c r="DN6">
        <v>19.611558288857406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139.99712980318651</v>
      </c>
      <c r="L7">
        <v>4.0020396022775557</v>
      </c>
      <c r="M7">
        <v>63.766482587625383</v>
      </c>
      <c r="N7">
        <v>51.8870698735955</v>
      </c>
      <c r="O7">
        <v>73.289093152665998</v>
      </c>
      <c r="P7">
        <v>27.049452734434176</v>
      </c>
      <c r="Q7">
        <v>4.0023041474654377</v>
      </c>
      <c r="R7">
        <v>8.0051847051198965</v>
      </c>
      <c r="S7">
        <v>4.9948186528497418</v>
      </c>
      <c r="T7">
        <v>0</v>
      </c>
      <c r="U7">
        <v>51.392851799766618</v>
      </c>
      <c r="V7">
        <v>4</v>
      </c>
      <c r="W7">
        <v>19.859162892512074</v>
      </c>
      <c r="X7">
        <v>43.191182608118858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6.1515000000000013</v>
      </c>
      <c r="AG7">
        <v>0</v>
      </c>
      <c r="AH7">
        <v>0</v>
      </c>
      <c r="AI7">
        <v>0</v>
      </c>
      <c r="AJ7">
        <v>0</v>
      </c>
      <c r="AK7">
        <v>22.853400000000008</v>
      </c>
      <c r="AL7">
        <v>1.7337999999999996</v>
      </c>
      <c r="AM7">
        <v>0</v>
      </c>
      <c r="AN7">
        <v>0</v>
      </c>
      <c r="AO7">
        <v>0</v>
      </c>
      <c r="AP7">
        <v>1.9692191357421178</v>
      </c>
      <c r="AQ7">
        <v>0</v>
      </c>
      <c r="AR7">
        <v>2.9093999999999993</v>
      </c>
      <c r="AS7">
        <v>10.870719999999997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529.66702457949441</v>
      </c>
      <c r="DN7">
        <v>19.495381115865538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139.99712980318651</v>
      </c>
      <c r="L8">
        <v>4.0020396022775557</v>
      </c>
      <c r="M8">
        <v>63.766482587625383</v>
      </c>
      <c r="N8">
        <v>51.8870698735955</v>
      </c>
      <c r="O8">
        <v>73.289093152665998</v>
      </c>
      <c r="P8">
        <v>27.049452734434176</v>
      </c>
      <c r="Q8">
        <v>4.0023041474654377</v>
      </c>
      <c r="R8">
        <v>8.0051847051198965</v>
      </c>
      <c r="S8">
        <v>4.9948186528497418</v>
      </c>
      <c r="T8">
        <v>0</v>
      </c>
      <c r="U8">
        <v>51.392851799766618</v>
      </c>
      <c r="V8">
        <v>4</v>
      </c>
      <c r="W8">
        <v>8.2929778523489937</v>
      </c>
      <c r="X8">
        <v>43.191182608118858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6.1515000000000013</v>
      </c>
      <c r="AG8">
        <v>0</v>
      </c>
      <c r="AH8">
        <v>0</v>
      </c>
      <c r="AI8">
        <v>0</v>
      </c>
      <c r="AJ8">
        <v>0</v>
      </c>
      <c r="AK8">
        <v>22.853400000000008</v>
      </c>
      <c r="AL8">
        <v>1.7337999999999996</v>
      </c>
      <c r="AM8">
        <v>0</v>
      </c>
      <c r="AN8">
        <v>0</v>
      </c>
      <c r="AO8">
        <v>0</v>
      </c>
      <c r="AP8">
        <v>1.9692191357421178</v>
      </c>
      <c r="AQ8">
        <v>0</v>
      </c>
      <c r="AR8">
        <v>2.9093999999999993</v>
      </c>
      <c r="AS8">
        <v>10.870719999999997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518.51143929542468</v>
      </c>
      <c r="DN8">
        <v>19.084781359772183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149.99606342869816</v>
      </c>
      <c r="L9">
        <v>4.0020396022775557</v>
      </c>
      <c r="M9">
        <v>63.766482587625383</v>
      </c>
      <c r="N9">
        <v>51.8870698735955</v>
      </c>
      <c r="O9">
        <v>73.289093152665998</v>
      </c>
      <c r="P9">
        <v>27.049452734434176</v>
      </c>
      <c r="Q9">
        <v>4.0023041474654377</v>
      </c>
      <c r="R9">
        <v>8.0051847051198965</v>
      </c>
      <c r="S9">
        <v>4.9948186528497418</v>
      </c>
      <c r="T9">
        <v>0</v>
      </c>
      <c r="U9">
        <v>51.392851799766618</v>
      </c>
      <c r="V9">
        <v>4</v>
      </c>
      <c r="W9">
        <v>8.0032802213001375</v>
      </c>
      <c r="X9">
        <v>43.191182608118858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6.1515000000000013</v>
      </c>
      <c r="AG9">
        <v>0</v>
      </c>
      <c r="AH9">
        <v>0</v>
      </c>
      <c r="AI9">
        <v>0</v>
      </c>
      <c r="AJ9">
        <v>0</v>
      </c>
      <c r="AK9">
        <v>22.853400000000008</v>
      </c>
      <c r="AL9">
        <v>1.7337999999999996</v>
      </c>
      <c r="AM9">
        <v>0</v>
      </c>
      <c r="AN9">
        <v>0</v>
      </c>
      <c r="AO9">
        <v>0</v>
      </c>
      <c r="AP9">
        <v>1.9692191357421178</v>
      </c>
      <c r="AQ9">
        <v>0</v>
      </c>
      <c r="AR9">
        <v>2.9093999999999993</v>
      </c>
      <c r="AS9">
        <v>5.3171999999999997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522.51962782341786</v>
      </c>
      <c r="DN9">
        <v>19.232308826241756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149.99606342869816</v>
      </c>
      <c r="L10">
        <v>4.0020396022775557</v>
      </c>
      <c r="M10">
        <v>63.766482587625383</v>
      </c>
      <c r="N10">
        <v>51.8870698735955</v>
      </c>
      <c r="O10">
        <v>73.289093152665998</v>
      </c>
      <c r="P10">
        <v>27.049452734434176</v>
      </c>
      <c r="Q10">
        <v>4.0023041474654377</v>
      </c>
      <c r="R10">
        <v>8.0051847051198965</v>
      </c>
      <c r="S10">
        <v>4.9948186528497418</v>
      </c>
      <c r="T10">
        <v>0</v>
      </c>
      <c r="U10">
        <v>51.392851799766618</v>
      </c>
      <c r="V10">
        <v>4</v>
      </c>
      <c r="W10">
        <v>8.0032802213001375</v>
      </c>
      <c r="X10">
        <v>43.191182608118858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6.1515000000000013</v>
      </c>
      <c r="AG10">
        <v>0</v>
      </c>
      <c r="AH10">
        <v>0</v>
      </c>
      <c r="AI10">
        <v>0</v>
      </c>
      <c r="AJ10">
        <v>0</v>
      </c>
      <c r="AK10">
        <v>22.853400000000008</v>
      </c>
      <c r="AL10">
        <v>1.7337999999999996</v>
      </c>
      <c r="AM10">
        <v>0</v>
      </c>
      <c r="AN10">
        <v>0</v>
      </c>
      <c r="AO10">
        <v>0</v>
      </c>
      <c r="AP10">
        <v>1.9692191357421178</v>
      </c>
      <c r="AQ10">
        <v>0</v>
      </c>
      <c r="AR10">
        <v>2.9093999999999993</v>
      </c>
      <c r="AS10">
        <v>5.3171999999999997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522.51962782341786</v>
      </c>
      <c r="DN10">
        <v>19.232308826241756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150.00242092521447</v>
      </c>
      <c r="L11">
        <v>4.0020396022775557</v>
      </c>
      <c r="M11">
        <v>63.766482587625383</v>
      </c>
      <c r="N11">
        <v>51.8870698735955</v>
      </c>
      <c r="O11">
        <v>73.289093152665998</v>
      </c>
      <c r="P11">
        <v>27.049452734434176</v>
      </c>
      <c r="Q11">
        <v>4.0023041474654377</v>
      </c>
      <c r="R11">
        <v>8.0051847051198965</v>
      </c>
      <c r="S11">
        <v>4.9948186528497418</v>
      </c>
      <c r="T11">
        <v>0</v>
      </c>
      <c r="U11">
        <v>51.392851799766618</v>
      </c>
      <c r="V11">
        <v>4</v>
      </c>
      <c r="W11">
        <v>8.0032802213001375</v>
      </c>
      <c r="X11">
        <v>43.191182608118858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6.1515000000000013</v>
      </c>
      <c r="AG11">
        <v>0</v>
      </c>
      <c r="AH11">
        <v>8.3183999999999987</v>
      </c>
      <c r="AI11">
        <v>0</v>
      </c>
      <c r="AJ11">
        <v>0</v>
      </c>
      <c r="AK11">
        <v>22.853400000000008</v>
      </c>
      <c r="AL11">
        <v>1.7337999999999996</v>
      </c>
      <c r="AM11">
        <v>0</v>
      </c>
      <c r="AN11">
        <v>0</v>
      </c>
      <c r="AO11">
        <v>0</v>
      </c>
      <c r="AP11">
        <v>5.2364349989576828</v>
      </c>
      <c r="AQ11">
        <v>0</v>
      </c>
      <c r="AR11">
        <v>2.9093999999999993</v>
      </c>
      <c r="AS11">
        <v>5.3171999999999997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533.69989511903145</v>
      </c>
      <c r="DN11">
        <v>19.644014890359983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150.00242092521447</v>
      </c>
      <c r="L12">
        <v>4.0020396022775557</v>
      </c>
      <c r="M12">
        <v>63.766482587625383</v>
      </c>
      <c r="N12">
        <v>51.8870698735955</v>
      </c>
      <c r="O12">
        <v>73.289093152665998</v>
      </c>
      <c r="P12">
        <v>27.049452734434176</v>
      </c>
      <c r="Q12">
        <v>4.0023041474654377</v>
      </c>
      <c r="R12">
        <v>8.0051847051198965</v>
      </c>
      <c r="S12">
        <v>4.9948186528497418</v>
      </c>
      <c r="T12">
        <v>0</v>
      </c>
      <c r="U12">
        <v>51.392851799766618</v>
      </c>
      <c r="V12">
        <v>4</v>
      </c>
      <c r="W12">
        <v>8.0032802213001375</v>
      </c>
      <c r="X12">
        <v>43.191182608118858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6.1515000000000013</v>
      </c>
      <c r="AG12">
        <v>0</v>
      </c>
      <c r="AH12">
        <v>8.3183999999999987</v>
      </c>
      <c r="AI12">
        <v>0</v>
      </c>
      <c r="AJ12">
        <v>0</v>
      </c>
      <c r="AK12">
        <v>22.853400000000008</v>
      </c>
      <c r="AL12">
        <v>1.7337999999999996</v>
      </c>
      <c r="AM12">
        <v>0</v>
      </c>
      <c r="AN12">
        <v>0</v>
      </c>
      <c r="AO12">
        <v>0</v>
      </c>
      <c r="AP12">
        <v>5.2364349989576828</v>
      </c>
      <c r="AQ12">
        <v>0</v>
      </c>
      <c r="AR12">
        <v>2.9093999999999993</v>
      </c>
      <c r="AS12">
        <v>5.3171999999999997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533.69989511903145</v>
      </c>
      <c r="DN12">
        <v>19.644014890359983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150.00242092521447</v>
      </c>
      <c r="L13">
        <v>2.9967435084411691</v>
      </c>
      <c r="M13">
        <v>63.766482587625383</v>
      </c>
      <c r="N13">
        <v>51.8870698735955</v>
      </c>
      <c r="O13">
        <v>73.289093152665998</v>
      </c>
      <c r="P13">
        <v>27.049452734434176</v>
      </c>
      <c r="Q13">
        <v>3.7327188940092166</v>
      </c>
      <c r="R13">
        <v>5.0007980845969673</v>
      </c>
      <c r="S13">
        <v>4.3626943005181351</v>
      </c>
      <c r="T13">
        <v>0</v>
      </c>
      <c r="U13">
        <v>51.392851799766618</v>
      </c>
      <c r="V13">
        <v>2.9979253112033195</v>
      </c>
      <c r="W13">
        <v>8.0032802213001375</v>
      </c>
      <c r="X13">
        <v>43.191182608118858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6.1515000000000013</v>
      </c>
      <c r="AG13">
        <v>0</v>
      </c>
      <c r="AH13">
        <v>8.3183999999999987</v>
      </c>
      <c r="AI13">
        <v>0</v>
      </c>
      <c r="AJ13">
        <v>0</v>
      </c>
      <c r="AK13">
        <v>22.853400000000008</v>
      </c>
      <c r="AL13">
        <v>1.7337999999999996</v>
      </c>
      <c r="AM13">
        <v>0</v>
      </c>
      <c r="AN13">
        <v>0</v>
      </c>
      <c r="AO13">
        <v>0</v>
      </c>
      <c r="AP13">
        <v>1.9692191357421178</v>
      </c>
      <c r="AQ13">
        <v>0</v>
      </c>
      <c r="AR13">
        <v>2.9093999999999993</v>
      </c>
      <c r="AS13">
        <v>5.3171999999999997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524.84531749868142</v>
      </c>
      <c r="DN13">
        <v>19.31790963855061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150.00242092521447</v>
      </c>
      <c r="L14">
        <v>2.9967435084411691</v>
      </c>
      <c r="M14">
        <v>63.766482587625383</v>
      </c>
      <c r="N14">
        <v>51.8870698735955</v>
      </c>
      <c r="O14">
        <v>73.289093152665998</v>
      </c>
      <c r="P14">
        <v>27.049452734434176</v>
      </c>
      <c r="Q14">
        <v>3.7327188940092166</v>
      </c>
      <c r="R14">
        <v>5.0007980845969673</v>
      </c>
      <c r="S14">
        <v>4.3626943005181351</v>
      </c>
      <c r="T14">
        <v>0</v>
      </c>
      <c r="U14">
        <v>51.392851799766618</v>
      </c>
      <c r="V14">
        <v>2.9979253112033195</v>
      </c>
      <c r="W14">
        <v>8.0032802213001375</v>
      </c>
      <c r="X14">
        <v>43.191182608118858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6.1515000000000013</v>
      </c>
      <c r="AG14">
        <v>0</v>
      </c>
      <c r="AH14">
        <v>8.3183999999999987</v>
      </c>
      <c r="AI14">
        <v>0</v>
      </c>
      <c r="AJ14">
        <v>0</v>
      </c>
      <c r="AK14">
        <v>22.853400000000008</v>
      </c>
      <c r="AL14">
        <v>1.7337999999999996</v>
      </c>
      <c r="AM14">
        <v>0</v>
      </c>
      <c r="AN14">
        <v>0</v>
      </c>
      <c r="AO14">
        <v>0</v>
      </c>
      <c r="AP14">
        <v>1.9692191357421178</v>
      </c>
      <c r="AQ14">
        <v>0</v>
      </c>
      <c r="AR14">
        <v>2.9093999999999993</v>
      </c>
      <c r="AS14">
        <v>5.3171999999999997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524.84531749868142</v>
      </c>
      <c r="DN14">
        <v>19.31790963855061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150.00242092521447</v>
      </c>
      <c r="L15">
        <v>2.9967435084411691</v>
      </c>
      <c r="M15">
        <v>63.766482587625383</v>
      </c>
      <c r="N15">
        <v>51.8870698735955</v>
      </c>
      <c r="O15">
        <v>73.289093152665998</v>
      </c>
      <c r="P15">
        <v>27.049452734434176</v>
      </c>
      <c r="Q15">
        <v>3.7327188940092166</v>
      </c>
      <c r="R15">
        <v>5.0007980845969673</v>
      </c>
      <c r="S15">
        <v>4.3626943005181351</v>
      </c>
      <c r="T15">
        <v>0</v>
      </c>
      <c r="U15">
        <v>51.392851799766618</v>
      </c>
      <c r="V15">
        <v>2.9979253112033195</v>
      </c>
      <c r="W15">
        <v>8.0032802213001375</v>
      </c>
      <c r="X15">
        <v>43.191182608118858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8.3183999999999987</v>
      </c>
      <c r="AI15">
        <v>0</v>
      </c>
      <c r="AJ15">
        <v>0</v>
      </c>
      <c r="AK15">
        <v>22.853400000000008</v>
      </c>
      <c r="AL15">
        <v>1.7337999999999996</v>
      </c>
      <c r="AM15">
        <v>0</v>
      </c>
      <c r="AN15">
        <v>0</v>
      </c>
      <c r="AO15">
        <v>0</v>
      </c>
      <c r="AP15">
        <v>1.9692191357421178</v>
      </c>
      <c r="AQ15">
        <v>0</v>
      </c>
      <c r="AR15">
        <v>2.9093999999999993</v>
      </c>
      <c r="AS15">
        <v>5.3171999999999997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524.84531749868142</v>
      </c>
      <c r="DN15">
        <v>19.31790963855061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150.00242092521447</v>
      </c>
      <c r="L16">
        <v>2.9967435084411691</v>
      </c>
      <c r="M16">
        <v>63.766482587625383</v>
      </c>
      <c r="N16">
        <v>51.8870698735955</v>
      </c>
      <c r="O16">
        <v>73.289093152665998</v>
      </c>
      <c r="P16">
        <v>27.049452734434176</v>
      </c>
      <c r="Q16">
        <v>3.7327188940092166</v>
      </c>
      <c r="R16">
        <v>5.0007980845969673</v>
      </c>
      <c r="S16">
        <v>4.3626943005181351</v>
      </c>
      <c r="T16">
        <v>0</v>
      </c>
      <c r="U16">
        <v>51.392851799766618</v>
      </c>
      <c r="V16">
        <v>2.9979253112033195</v>
      </c>
      <c r="W16">
        <v>8.0032802213001375</v>
      </c>
      <c r="X16">
        <v>43.191182608118858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8.3183999999999987</v>
      </c>
      <c r="AI16">
        <v>0</v>
      </c>
      <c r="AJ16">
        <v>0</v>
      </c>
      <c r="AK16">
        <v>22.853400000000008</v>
      </c>
      <c r="AL16">
        <v>1.7337999999999996</v>
      </c>
      <c r="AM16">
        <v>0</v>
      </c>
      <c r="AN16">
        <v>0</v>
      </c>
      <c r="AO16">
        <v>0</v>
      </c>
      <c r="AP16">
        <v>1.9692191357421178</v>
      </c>
      <c r="AQ16">
        <v>0</v>
      </c>
      <c r="AR16">
        <v>21.820499999999996</v>
      </c>
      <c r="AS16">
        <v>5.3171999999999997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543.08507344868144</v>
      </c>
      <c r="DN16">
        <v>19.989253688550615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149.99744242810144</v>
      </c>
      <c r="L17">
        <v>2.9963651216785627</v>
      </c>
      <c r="M17">
        <v>63.766482587625383</v>
      </c>
      <c r="N17">
        <v>51.8870698735955</v>
      </c>
      <c r="O17">
        <v>73.289093152665998</v>
      </c>
      <c r="P17">
        <v>27.049452734434176</v>
      </c>
      <c r="Q17">
        <v>3.7327188940092166</v>
      </c>
      <c r="R17">
        <v>5.0007980845969673</v>
      </c>
      <c r="S17">
        <v>4.3626943005181351</v>
      </c>
      <c r="T17">
        <v>0</v>
      </c>
      <c r="U17">
        <v>51.392851799766618</v>
      </c>
      <c r="V17">
        <v>2.9979253112033195</v>
      </c>
      <c r="W17">
        <v>8.0032802213001375</v>
      </c>
      <c r="X17">
        <v>43.191182608118858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8.3183999999999987</v>
      </c>
      <c r="AI17">
        <v>0</v>
      </c>
      <c r="AJ17">
        <v>0</v>
      </c>
      <c r="AK17">
        <v>22.853400000000008</v>
      </c>
      <c r="AL17">
        <v>1.7337999999999996</v>
      </c>
      <c r="AM17">
        <v>0</v>
      </c>
      <c r="AN17">
        <v>0</v>
      </c>
      <c r="AO17">
        <v>0</v>
      </c>
      <c r="AP17">
        <v>1.9692191357421178</v>
      </c>
      <c r="AQ17">
        <v>0</v>
      </c>
      <c r="AR17">
        <v>21.820499999999996</v>
      </c>
      <c r="AS17">
        <v>5.3171999999999997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543.07990673418351</v>
      </c>
      <c r="DN17">
        <v>19.989063519172998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149.99744242810144</v>
      </c>
      <c r="L18">
        <v>2.9963651216785627</v>
      </c>
      <c r="M18">
        <v>63.766482587625383</v>
      </c>
      <c r="N18">
        <v>51.8870698735955</v>
      </c>
      <c r="O18">
        <v>73.289093152665998</v>
      </c>
      <c r="P18">
        <v>27.049452734434176</v>
      </c>
      <c r="Q18">
        <v>3.7327188940092166</v>
      </c>
      <c r="R18">
        <v>5.0007980845969673</v>
      </c>
      <c r="S18">
        <v>4.3626943005181351</v>
      </c>
      <c r="T18">
        <v>0</v>
      </c>
      <c r="U18">
        <v>51.392851799766618</v>
      </c>
      <c r="V18">
        <v>2.9979253112033195</v>
      </c>
      <c r="W18">
        <v>8.0032802213001375</v>
      </c>
      <c r="X18">
        <v>43.191182608118858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8.3183999999999987</v>
      </c>
      <c r="AI18">
        <v>0</v>
      </c>
      <c r="AJ18">
        <v>0</v>
      </c>
      <c r="AK18">
        <v>22.853400000000008</v>
      </c>
      <c r="AL18">
        <v>1.7337999999999996</v>
      </c>
      <c r="AM18">
        <v>0</v>
      </c>
      <c r="AN18">
        <v>0</v>
      </c>
      <c r="AO18">
        <v>0</v>
      </c>
      <c r="AP18">
        <v>1.9692191357421178</v>
      </c>
      <c r="AQ18">
        <v>0</v>
      </c>
      <c r="AR18">
        <v>2.9093999999999993</v>
      </c>
      <c r="AS18">
        <v>5.3171999999999997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524.84015078418349</v>
      </c>
      <c r="DN18">
        <v>19.317719469172992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149.99744242810144</v>
      </c>
      <c r="L19">
        <v>2.9963651216785627</v>
      </c>
      <c r="M19">
        <v>63.766482587625383</v>
      </c>
      <c r="N19">
        <v>51.8870698735955</v>
      </c>
      <c r="O19">
        <v>73.289093152665998</v>
      </c>
      <c r="P19">
        <v>27.049452734434176</v>
      </c>
      <c r="Q19">
        <v>3.7327188940092166</v>
      </c>
      <c r="R19">
        <v>5.0007980845969673</v>
      </c>
      <c r="S19">
        <v>4.3626943005181351</v>
      </c>
      <c r="T19">
        <v>0</v>
      </c>
      <c r="U19">
        <v>51.392851799766618</v>
      </c>
      <c r="V19">
        <v>9.1034909430438837</v>
      </c>
      <c r="W19">
        <v>19.859162892512074</v>
      </c>
      <c r="X19">
        <v>43.191182608118858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8.3183999999999987</v>
      </c>
      <c r="AI19">
        <v>0</v>
      </c>
      <c r="AJ19">
        <v>0</v>
      </c>
      <c r="AK19">
        <v>22.853400000000008</v>
      </c>
      <c r="AL19">
        <v>1.7337999999999996</v>
      </c>
      <c r="AM19">
        <v>0</v>
      </c>
      <c r="AN19">
        <v>0</v>
      </c>
      <c r="AO19">
        <v>0</v>
      </c>
      <c r="AP19">
        <v>1.9692191357421178</v>
      </c>
      <c r="AQ19">
        <v>0</v>
      </c>
      <c r="AR19">
        <v>2.9093999999999993</v>
      </c>
      <c r="AS19">
        <v>5.3171999999999997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542.16396761369981</v>
      </c>
      <c r="DN19">
        <v>19.955350942709075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149.99744242810144</v>
      </c>
      <c r="L20">
        <v>2.9963651216785627</v>
      </c>
      <c r="M20">
        <v>63.766482587625383</v>
      </c>
      <c r="N20">
        <v>51.8870698735955</v>
      </c>
      <c r="O20">
        <v>73.289093152665998</v>
      </c>
      <c r="P20">
        <v>27.049452734434176</v>
      </c>
      <c r="Q20">
        <v>3.7327188940092166</v>
      </c>
      <c r="R20">
        <v>5.0007980845969673</v>
      </c>
      <c r="S20">
        <v>4.3626943005181351</v>
      </c>
      <c r="T20">
        <v>0</v>
      </c>
      <c r="U20">
        <v>51.392851799766618</v>
      </c>
      <c r="V20">
        <v>9.1034909430438837</v>
      </c>
      <c r="W20">
        <v>19.859162892512074</v>
      </c>
      <c r="X20">
        <v>43.191182608118858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8.3183999999999987</v>
      </c>
      <c r="AI20">
        <v>0</v>
      </c>
      <c r="AJ20">
        <v>0</v>
      </c>
      <c r="AK20">
        <v>22.853400000000008</v>
      </c>
      <c r="AL20">
        <v>9.535899999999998</v>
      </c>
      <c r="AM20">
        <v>0</v>
      </c>
      <c r="AN20">
        <v>0</v>
      </c>
      <c r="AO20">
        <v>0</v>
      </c>
      <c r="AP20">
        <v>1.9692191357421178</v>
      </c>
      <c r="AQ20">
        <v>0</v>
      </c>
      <c r="AR20">
        <v>2.9093999999999993</v>
      </c>
      <c r="AS20">
        <v>5.3171999999999997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549.68909306369983</v>
      </c>
      <c r="DN20">
        <v>20.232325492709073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149.99744242810144</v>
      </c>
      <c r="L21">
        <v>2.9963651216785627</v>
      </c>
      <c r="M21">
        <v>63.766482587625383</v>
      </c>
      <c r="N21">
        <v>51.8870698735955</v>
      </c>
      <c r="O21">
        <v>73.289093152665998</v>
      </c>
      <c r="P21">
        <v>27.049452734434176</v>
      </c>
      <c r="Q21">
        <v>3.7327188940092166</v>
      </c>
      <c r="R21">
        <v>5.0007980845969673</v>
      </c>
      <c r="S21">
        <v>4.3626943005181351</v>
      </c>
      <c r="T21">
        <v>0</v>
      </c>
      <c r="U21">
        <v>51.392851799766618</v>
      </c>
      <c r="V21">
        <v>9.1034909430438837</v>
      </c>
      <c r="W21">
        <v>19.859162892512074</v>
      </c>
      <c r="X21">
        <v>43.191182608118858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8.3183999999999987</v>
      </c>
      <c r="AI21">
        <v>0</v>
      </c>
      <c r="AJ21">
        <v>0</v>
      </c>
      <c r="AK21">
        <v>22.853400000000008</v>
      </c>
      <c r="AL21">
        <v>59.217938999999994</v>
      </c>
      <c r="AM21">
        <v>0</v>
      </c>
      <c r="AN21">
        <v>0</v>
      </c>
      <c r="AO21">
        <v>0</v>
      </c>
      <c r="AP21">
        <v>1.9692191357421178</v>
      </c>
      <c r="AQ21">
        <v>0</v>
      </c>
      <c r="AR21">
        <v>2.9093999999999993</v>
      </c>
      <c r="AS21">
        <v>4.726399999999999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597.0375926739373</v>
      </c>
      <c r="DN21">
        <v>21.975064882471649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149.99744242810144</v>
      </c>
      <c r="L22">
        <v>2.9963651216785627</v>
      </c>
      <c r="M22">
        <v>63.766482587625383</v>
      </c>
      <c r="N22">
        <v>51.8870698735955</v>
      </c>
      <c r="O22">
        <v>73.289093152665998</v>
      </c>
      <c r="P22">
        <v>27.049452734434176</v>
      </c>
      <c r="Q22">
        <v>3.7327188940092166</v>
      </c>
      <c r="R22">
        <v>5.0007980845969673</v>
      </c>
      <c r="S22">
        <v>4.3626943005181351</v>
      </c>
      <c r="T22">
        <v>0</v>
      </c>
      <c r="U22">
        <v>51.392851799766618</v>
      </c>
      <c r="V22">
        <v>9.1034909430438837</v>
      </c>
      <c r="W22">
        <v>19.859162892512074</v>
      </c>
      <c r="X22">
        <v>43.191182608118858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8.3183999999999987</v>
      </c>
      <c r="AI22">
        <v>0</v>
      </c>
      <c r="AJ22">
        <v>0</v>
      </c>
      <c r="AK22">
        <v>22.853400000000008</v>
      </c>
      <c r="AL22">
        <v>59.217938999999994</v>
      </c>
      <c r="AM22">
        <v>0</v>
      </c>
      <c r="AN22">
        <v>0</v>
      </c>
      <c r="AO22">
        <v>0</v>
      </c>
      <c r="AP22">
        <v>1.9692191357421178</v>
      </c>
      <c r="AQ22">
        <v>0</v>
      </c>
      <c r="AR22">
        <v>2.9093999999999993</v>
      </c>
      <c r="AS22">
        <v>4.726399999999999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597.0375926739373</v>
      </c>
      <c r="DN22">
        <v>21.975064882471649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190.15294117647059</v>
      </c>
      <c r="L23">
        <v>2.9963651216785627</v>
      </c>
      <c r="M23">
        <v>63.766482587625383</v>
      </c>
      <c r="N23">
        <v>51.8870698735955</v>
      </c>
      <c r="O23">
        <v>73.289093152665998</v>
      </c>
      <c r="P23">
        <v>27.049452734434176</v>
      </c>
      <c r="Q23">
        <v>3.7327188940092166</v>
      </c>
      <c r="R23">
        <v>5.0007980845969673</v>
      </c>
      <c r="S23">
        <v>4.3626943005181351</v>
      </c>
      <c r="T23">
        <v>0</v>
      </c>
      <c r="U23">
        <v>51.392851799766618</v>
      </c>
      <c r="V23">
        <v>9.1034909430438837</v>
      </c>
      <c r="W23">
        <v>19.859162892512074</v>
      </c>
      <c r="X23">
        <v>43.191182608118858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8.3183999999999987</v>
      </c>
      <c r="AI23">
        <v>0</v>
      </c>
      <c r="AJ23">
        <v>0</v>
      </c>
      <c r="AK23">
        <v>22.853400000000008</v>
      </c>
      <c r="AL23">
        <v>59.217938999999994</v>
      </c>
      <c r="AM23">
        <v>0</v>
      </c>
      <c r="AN23">
        <v>0</v>
      </c>
      <c r="AO23">
        <v>0</v>
      </c>
      <c r="AP23">
        <v>1.9692191357421178</v>
      </c>
      <c r="AQ23">
        <v>0</v>
      </c>
      <c r="AR23">
        <v>2.9093999999999993</v>
      </c>
      <c r="AS23">
        <v>4.726399999999999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635.76757121673927</v>
      </c>
      <c r="DN23">
        <v>23.400585088038781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209.99762919660617</v>
      </c>
      <c r="L24">
        <v>2.9963651216785627</v>
      </c>
      <c r="M24">
        <v>63.766482587625383</v>
      </c>
      <c r="N24">
        <v>51.8870698735955</v>
      </c>
      <c r="O24">
        <v>73.289093152665998</v>
      </c>
      <c r="P24">
        <v>27.049452734434176</v>
      </c>
      <c r="Q24">
        <v>3.7327188940092166</v>
      </c>
      <c r="R24">
        <v>5.0007980845969673</v>
      </c>
      <c r="S24">
        <v>4.3626943005181351</v>
      </c>
      <c r="T24">
        <v>0</v>
      </c>
      <c r="U24">
        <v>51.392851799766618</v>
      </c>
      <c r="V24">
        <v>9.1034909430438837</v>
      </c>
      <c r="W24">
        <v>19.859162892512074</v>
      </c>
      <c r="X24">
        <v>43.191182608118858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16.636799999999997</v>
      </c>
      <c r="AI24">
        <v>0</v>
      </c>
      <c r="AJ24">
        <v>0</v>
      </c>
      <c r="AK24">
        <v>22.853400000000008</v>
      </c>
      <c r="AL24">
        <v>59.217938999999994</v>
      </c>
      <c r="AM24">
        <v>0</v>
      </c>
      <c r="AN24">
        <v>0</v>
      </c>
      <c r="AO24">
        <v>0</v>
      </c>
      <c r="AP24">
        <v>1.9692191357421178</v>
      </c>
      <c r="AQ24">
        <v>10.786490000000001</v>
      </c>
      <c r="AR24">
        <v>2.9093999999999993</v>
      </c>
      <c r="AS24">
        <v>4.726399999999999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673.33443887057285</v>
      </c>
      <c r="DN24">
        <v>24.783295454340873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209.99762919660617</v>
      </c>
      <c r="L25">
        <v>2.9963651216785627</v>
      </c>
      <c r="M25">
        <v>63.766482587625383</v>
      </c>
      <c r="N25">
        <v>51.8870698735955</v>
      </c>
      <c r="O25">
        <v>73.289093152665998</v>
      </c>
      <c r="P25">
        <v>27.049452734434176</v>
      </c>
      <c r="Q25">
        <v>3.0012936610608021</v>
      </c>
      <c r="R25">
        <v>5.0007980845969673</v>
      </c>
      <c r="S25">
        <v>4.0023041474654377</v>
      </c>
      <c r="T25">
        <v>0</v>
      </c>
      <c r="U25">
        <v>51.392851799766618</v>
      </c>
      <c r="V25">
        <v>9.1034909430438837</v>
      </c>
      <c r="W25">
        <v>19.856982343499197</v>
      </c>
      <c r="X25">
        <v>41.957577946391758</v>
      </c>
      <c r="Y25">
        <v>0</v>
      </c>
      <c r="Z25">
        <v>0</v>
      </c>
      <c r="AA25">
        <v>0</v>
      </c>
      <c r="AB25">
        <v>5.7837519999999998</v>
      </c>
      <c r="AC25">
        <v>0</v>
      </c>
      <c r="AD25">
        <v>4.0033800000000008</v>
      </c>
      <c r="AE25">
        <v>7.2375940000000005</v>
      </c>
      <c r="AF25">
        <v>6.1515000000000013</v>
      </c>
      <c r="AG25">
        <v>0</v>
      </c>
      <c r="AH25">
        <v>24.955200000000001</v>
      </c>
      <c r="AI25">
        <v>0</v>
      </c>
      <c r="AJ25">
        <v>0</v>
      </c>
      <c r="AK25">
        <v>22.853400000000008</v>
      </c>
      <c r="AL25">
        <v>9.535899999999998</v>
      </c>
      <c r="AM25">
        <v>0</v>
      </c>
      <c r="AN25">
        <v>0</v>
      </c>
      <c r="AO25">
        <v>0</v>
      </c>
      <c r="AP25">
        <v>1.9692191357421178</v>
      </c>
      <c r="AQ25">
        <v>10.786490000000001</v>
      </c>
      <c r="AR25">
        <v>2.9093999999999993</v>
      </c>
      <c r="AS25">
        <v>4.726399999999999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640.6339274084761</v>
      </c>
      <c r="DN25">
        <v>23.57969931969653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209.99762919660617</v>
      </c>
      <c r="L26">
        <v>2.9963651216785627</v>
      </c>
      <c r="M26">
        <v>63.766482587625383</v>
      </c>
      <c r="N26">
        <v>51.8870698735955</v>
      </c>
      <c r="O26">
        <v>73.289093152665998</v>
      </c>
      <c r="P26">
        <v>27.049452734434176</v>
      </c>
      <c r="Q26">
        <v>3.0012936610608021</v>
      </c>
      <c r="R26">
        <v>4.9976476243093924</v>
      </c>
      <c r="S26">
        <v>4.0023041474654377</v>
      </c>
      <c r="T26">
        <v>0</v>
      </c>
      <c r="U26">
        <v>51.392851799766618</v>
      </c>
      <c r="V26">
        <v>9.1025079164027876</v>
      </c>
      <c r="W26">
        <v>19.856982343499197</v>
      </c>
      <c r="X26">
        <v>43.192877174486028</v>
      </c>
      <c r="Y26">
        <v>0</v>
      </c>
      <c r="Z26">
        <v>0</v>
      </c>
      <c r="AA26">
        <v>3.0883723950397339</v>
      </c>
      <c r="AB26">
        <v>5.7837519999999998</v>
      </c>
      <c r="AC26">
        <v>0</v>
      </c>
      <c r="AD26">
        <v>4.0033800000000008</v>
      </c>
      <c r="AE26">
        <v>14.475188000000001</v>
      </c>
      <c r="AF26">
        <v>12.303000000000003</v>
      </c>
      <c r="AG26">
        <v>0</v>
      </c>
      <c r="AH26">
        <v>33.273599999999995</v>
      </c>
      <c r="AI26">
        <v>1.6772999999999996</v>
      </c>
      <c r="AJ26">
        <v>0</v>
      </c>
      <c r="AK26">
        <v>22.853400000000008</v>
      </c>
      <c r="AL26">
        <v>1.7337999999999996</v>
      </c>
      <c r="AM26">
        <v>2.2830599999999994</v>
      </c>
      <c r="AN26">
        <v>0</v>
      </c>
      <c r="AO26">
        <v>0</v>
      </c>
      <c r="AP26">
        <v>1.9692191357421178</v>
      </c>
      <c r="AQ26">
        <v>21.572980000000001</v>
      </c>
      <c r="AR26">
        <v>2.9093999999999993</v>
      </c>
      <c r="AS26">
        <v>4.726399999999999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672.43514210012859</v>
      </c>
      <c r="DN26">
        <v>24.750266764249375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209.99762919660617</v>
      </c>
      <c r="L27">
        <v>2.9963651216785627</v>
      </c>
      <c r="M27">
        <v>63.766482587625383</v>
      </c>
      <c r="N27">
        <v>51.8870698735955</v>
      </c>
      <c r="O27">
        <v>73.289093152665998</v>
      </c>
      <c r="P27">
        <v>27.049452734434176</v>
      </c>
      <c r="Q27">
        <v>3.0012936610608021</v>
      </c>
      <c r="R27">
        <v>4.9976476243093924</v>
      </c>
      <c r="S27">
        <v>4.0023041474654377</v>
      </c>
      <c r="T27">
        <v>0</v>
      </c>
      <c r="U27">
        <v>51.392851799766618</v>
      </c>
      <c r="V27">
        <v>9.1025079164027876</v>
      </c>
      <c r="W27">
        <v>19.856982343499197</v>
      </c>
      <c r="X27">
        <v>43.192877174486028</v>
      </c>
      <c r="Y27">
        <v>0</v>
      </c>
      <c r="Z27">
        <v>0.96619999999999995</v>
      </c>
      <c r="AA27">
        <v>6.176744790079467</v>
      </c>
      <c r="AB27">
        <v>11.567504</v>
      </c>
      <c r="AC27">
        <v>0</v>
      </c>
      <c r="AD27">
        <v>8.0067600000000017</v>
      </c>
      <c r="AE27">
        <v>21.712782000000004</v>
      </c>
      <c r="AF27">
        <v>12.986500000000001</v>
      </c>
      <c r="AG27">
        <v>0</v>
      </c>
      <c r="AH27">
        <v>45.751199999999997</v>
      </c>
      <c r="AI27">
        <v>7.1810803999999981</v>
      </c>
      <c r="AJ27">
        <v>0</v>
      </c>
      <c r="AK27">
        <v>22.853400000000008</v>
      </c>
      <c r="AL27">
        <v>1.7337999999999996</v>
      </c>
      <c r="AM27">
        <v>4.6363679999999992</v>
      </c>
      <c r="AN27">
        <v>0</v>
      </c>
      <c r="AO27">
        <v>0</v>
      </c>
      <c r="AP27">
        <v>1.9692191357421178</v>
      </c>
      <c r="AQ27">
        <v>32.359470000000002</v>
      </c>
      <c r="AR27">
        <v>2.9093999999999993</v>
      </c>
      <c r="AS27">
        <v>4.726399999999999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723.44166721804072</v>
      </c>
      <c r="DN27">
        <v>26.627718441376928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179.99859245630176</v>
      </c>
      <c r="L28">
        <v>2.9963651216785627</v>
      </c>
      <c r="M28">
        <v>63.766482587625383</v>
      </c>
      <c r="N28">
        <v>51.8870698735955</v>
      </c>
      <c r="O28">
        <v>73.289093152665998</v>
      </c>
      <c r="P28">
        <v>27.049452734434176</v>
      </c>
      <c r="Q28">
        <v>3.0012936610608021</v>
      </c>
      <c r="R28">
        <v>4.9976476243093924</v>
      </c>
      <c r="S28">
        <v>4.0023041474654377</v>
      </c>
      <c r="T28">
        <v>0</v>
      </c>
      <c r="U28">
        <v>51.392851799766618</v>
      </c>
      <c r="V28">
        <v>9.1025079164027876</v>
      </c>
      <c r="W28">
        <v>19.856982343499197</v>
      </c>
      <c r="X28">
        <v>43.192877174486028</v>
      </c>
      <c r="Y28">
        <v>0</v>
      </c>
      <c r="Z28">
        <v>5.727633599999999</v>
      </c>
      <c r="AA28">
        <v>11.451268431046206</v>
      </c>
      <c r="AB28">
        <v>17.351255999999996</v>
      </c>
      <c r="AC28">
        <v>4.25068</v>
      </c>
      <c r="AD28">
        <v>12.0379896</v>
      </c>
      <c r="AE28">
        <v>21.712782000000004</v>
      </c>
      <c r="AF28">
        <v>20.258940000000003</v>
      </c>
      <c r="AG28">
        <v>0</v>
      </c>
      <c r="AH28">
        <v>58.228799999999993</v>
      </c>
      <c r="AI28">
        <v>7.1810803999999981</v>
      </c>
      <c r="AJ28">
        <v>0</v>
      </c>
      <c r="AK28">
        <v>22.853400000000008</v>
      </c>
      <c r="AL28">
        <v>1.7337999999999996</v>
      </c>
      <c r="AM28">
        <v>6.9405023999999997</v>
      </c>
      <c r="AN28">
        <v>0</v>
      </c>
      <c r="AO28">
        <v>0</v>
      </c>
      <c r="AP28">
        <v>1.9692191357421178</v>
      </c>
      <c r="AQ28">
        <v>43.145960000000002</v>
      </c>
      <c r="AR28">
        <v>2.9093999999999993</v>
      </c>
      <c r="AS28">
        <v>4.726399999999999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749.42830876938967</v>
      </c>
      <c r="DN28">
        <v>27.584323390690201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179.99859245630176</v>
      </c>
      <c r="L29">
        <v>2.9963651216785627</v>
      </c>
      <c r="M29">
        <v>63.766482587625383</v>
      </c>
      <c r="N29">
        <v>51.8870698735955</v>
      </c>
      <c r="O29">
        <v>73.289093152665998</v>
      </c>
      <c r="P29">
        <v>27.049452734434176</v>
      </c>
      <c r="Q29">
        <v>3.0012936610608021</v>
      </c>
      <c r="R29">
        <v>4.9976476243093924</v>
      </c>
      <c r="S29">
        <v>4.0023041474654377</v>
      </c>
      <c r="T29">
        <v>0</v>
      </c>
      <c r="U29">
        <v>51.392851799766618</v>
      </c>
      <c r="V29">
        <v>9.1025079164027876</v>
      </c>
      <c r="W29">
        <v>19.856982343499197</v>
      </c>
      <c r="X29">
        <v>43.192877174486028</v>
      </c>
      <c r="Y29">
        <v>0</v>
      </c>
      <c r="Z29">
        <v>5.727633599999999</v>
      </c>
      <c r="AA29">
        <v>17.35040671370637</v>
      </c>
      <c r="AB29">
        <v>17.351255999999996</v>
      </c>
      <c r="AC29">
        <v>4.25068</v>
      </c>
      <c r="AD29">
        <v>12.0379896</v>
      </c>
      <c r="AE29">
        <v>21.712782000000004</v>
      </c>
      <c r="AF29">
        <v>20.258940000000003</v>
      </c>
      <c r="AG29">
        <v>0</v>
      </c>
      <c r="AH29">
        <v>58.228799999999993</v>
      </c>
      <c r="AI29">
        <v>7.1810803999999981</v>
      </c>
      <c r="AJ29">
        <v>0</v>
      </c>
      <c r="AK29">
        <v>22.853400000000008</v>
      </c>
      <c r="AL29">
        <v>1.7337999999999996</v>
      </c>
      <c r="AM29">
        <v>6.9405023999999997</v>
      </c>
      <c r="AN29">
        <v>0</v>
      </c>
      <c r="AO29">
        <v>0</v>
      </c>
      <c r="AP29">
        <v>1.9692191357421178</v>
      </c>
      <c r="AQ29">
        <v>43.145960000000002</v>
      </c>
      <c r="AR29">
        <v>21.820499999999996</v>
      </c>
      <c r="AS29">
        <v>4.726399999999999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773.35765021938982</v>
      </c>
      <c r="DN29">
        <v>28.465220223350379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209.99762919660617</v>
      </c>
      <c r="L30">
        <v>2.9963651216785627</v>
      </c>
      <c r="M30">
        <v>63.766482587625383</v>
      </c>
      <c r="N30">
        <v>51.8870698735955</v>
      </c>
      <c r="O30">
        <v>73.289093152665998</v>
      </c>
      <c r="P30">
        <v>27.049452734434176</v>
      </c>
      <c r="Q30">
        <v>3.0012936610608021</v>
      </c>
      <c r="R30">
        <v>4.9976476243093924</v>
      </c>
      <c r="S30">
        <v>4.0023041474654377</v>
      </c>
      <c r="T30">
        <v>0</v>
      </c>
      <c r="U30">
        <v>51.392851799766618</v>
      </c>
      <c r="V30">
        <v>9.1025079164027876</v>
      </c>
      <c r="W30">
        <v>19.856982343499197</v>
      </c>
      <c r="X30">
        <v>43.192877174486028</v>
      </c>
      <c r="Y30">
        <v>0</v>
      </c>
      <c r="Z30">
        <v>5.727633599999999</v>
      </c>
      <c r="AA30">
        <v>17.35040671370637</v>
      </c>
      <c r="AB30">
        <v>17.351255999999996</v>
      </c>
      <c r="AC30">
        <v>4.25068</v>
      </c>
      <c r="AD30">
        <v>12.0379896</v>
      </c>
      <c r="AE30">
        <v>21.712782000000004</v>
      </c>
      <c r="AF30">
        <v>20.258940000000003</v>
      </c>
      <c r="AG30">
        <v>0</v>
      </c>
      <c r="AH30">
        <v>58.228799999999993</v>
      </c>
      <c r="AI30">
        <v>7.1810803999999981</v>
      </c>
      <c r="AJ30">
        <v>0</v>
      </c>
      <c r="AK30">
        <v>22.853400000000008</v>
      </c>
      <c r="AL30">
        <v>1.7337999999999996</v>
      </c>
      <c r="AM30">
        <v>6.9405023999999997</v>
      </c>
      <c r="AN30">
        <v>0</v>
      </c>
      <c r="AO30">
        <v>0</v>
      </c>
      <c r="AP30">
        <v>1.9692191357421178</v>
      </c>
      <c r="AQ30">
        <v>43.145960000000002</v>
      </c>
      <c r="AR30">
        <v>21.820499999999996</v>
      </c>
      <c r="AS30">
        <v>4.726399999999999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802.29172115541326</v>
      </c>
      <c r="DN30">
        <v>29.530186027631153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209.99762919660617</v>
      </c>
      <c r="L31">
        <v>2.9963651216785627</v>
      </c>
      <c r="M31">
        <v>63.766482587625383</v>
      </c>
      <c r="N31">
        <v>51.8870698735955</v>
      </c>
      <c r="O31">
        <v>73.289093152665998</v>
      </c>
      <c r="P31">
        <v>27.049452734434176</v>
      </c>
      <c r="Q31">
        <v>3.0012936610608021</v>
      </c>
      <c r="R31">
        <v>4.9976476243093924</v>
      </c>
      <c r="S31">
        <v>4.0023041474654377</v>
      </c>
      <c r="T31">
        <v>0</v>
      </c>
      <c r="U31">
        <v>51.392851799766618</v>
      </c>
      <c r="V31">
        <v>9.1025079164027876</v>
      </c>
      <c r="W31">
        <v>19.856982343499197</v>
      </c>
      <c r="X31">
        <v>43.192877174486028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6.7115999999999998</v>
      </c>
      <c r="AD31">
        <v>12.0379896</v>
      </c>
      <c r="AE31">
        <v>21.712782000000004</v>
      </c>
      <c r="AF31">
        <v>20.258940000000003</v>
      </c>
      <c r="AG31">
        <v>0</v>
      </c>
      <c r="AH31">
        <v>58.228799999999993</v>
      </c>
      <c r="AI31">
        <v>7.1810803999999981</v>
      </c>
      <c r="AJ31">
        <v>0</v>
      </c>
      <c r="AK31">
        <v>22.853400000000008</v>
      </c>
      <c r="AL31">
        <v>1.7337999999999996</v>
      </c>
      <c r="AM31">
        <v>6.9405023999999997</v>
      </c>
      <c r="AN31">
        <v>0</v>
      </c>
      <c r="AO31">
        <v>0</v>
      </c>
      <c r="AP31">
        <v>1.9692191357421178</v>
      </c>
      <c r="AQ31">
        <v>43.145960000000002</v>
      </c>
      <c r="AR31">
        <v>4.8489999999999984</v>
      </c>
      <c r="AS31">
        <v>4.726399999999999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788.2962667805507</v>
      </c>
      <c r="DN31">
        <v>29.015060402493717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249.99568693693698</v>
      </c>
      <c r="L32">
        <v>2.9963651216785627</v>
      </c>
      <c r="M32">
        <v>63.766482587625383</v>
      </c>
      <c r="N32">
        <v>51.8870698735955</v>
      </c>
      <c r="O32">
        <v>73.289093152665998</v>
      </c>
      <c r="P32">
        <v>27.049452734434176</v>
      </c>
      <c r="Q32">
        <v>3.0012936610608021</v>
      </c>
      <c r="R32">
        <v>4.9976476243093924</v>
      </c>
      <c r="S32">
        <v>4.0023041474654377</v>
      </c>
      <c r="T32">
        <v>0</v>
      </c>
      <c r="U32">
        <v>51.392851799766618</v>
      </c>
      <c r="V32">
        <v>9.1025079164027876</v>
      </c>
      <c r="W32">
        <v>19.856982343499197</v>
      </c>
      <c r="X32">
        <v>43.192877174486028</v>
      </c>
      <c r="Y32">
        <v>0</v>
      </c>
      <c r="Z32">
        <v>5.727633599999999</v>
      </c>
      <c r="AA32">
        <v>11.451268431046206</v>
      </c>
      <c r="AB32">
        <v>17.351255999999996</v>
      </c>
      <c r="AC32">
        <v>6.7115999999999998</v>
      </c>
      <c r="AD32">
        <v>12.0379896</v>
      </c>
      <c r="AE32">
        <v>21.712782000000004</v>
      </c>
      <c r="AF32">
        <v>20.258940000000003</v>
      </c>
      <c r="AG32">
        <v>0</v>
      </c>
      <c r="AH32">
        <v>58.228799999999993</v>
      </c>
      <c r="AI32">
        <v>7.1810803999999981</v>
      </c>
      <c r="AJ32">
        <v>0</v>
      </c>
      <c r="AK32">
        <v>22.853400000000008</v>
      </c>
      <c r="AL32">
        <v>1.7337999999999996</v>
      </c>
      <c r="AM32">
        <v>6.9405023999999997</v>
      </c>
      <c r="AN32">
        <v>0</v>
      </c>
      <c r="AO32">
        <v>0</v>
      </c>
      <c r="AP32">
        <v>1.9692191357421178</v>
      </c>
      <c r="AQ32">
        <v>43.145960000000002</v>
      </c>
      <c r="AR32">
        <v>4.8489999999999984</v>
      </c>
      <c r="AS32">
        <v>4.726399999999999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821.18480797109987</v>
      </c>
      <c r="DN32">
        <v>30.225438669615357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209.9927207939642</v>
      </c>
      <c r="L33">
        <v>2.9963651216785627</v>
      </c>
      <c r="M33">
        <v>63.766482587625383</v>
      </c>
      <c r="N33">
        <v>51.8870698735955</v>
      </c>
      <c r="O33">
        <v>73.289093152665998</v>
      </c>
      <c r="P33">
        <v>27.049452734434176</v>
      </c>
      <c r="Q33">
        <v>3.0012936610608021</v>
      </c>
      <c r="R33">
        <v>4.9976476243093924</v>
      </c>
      <c r="S33">
        <v>4.0023041474654377</v>
      </c>
      <c r="T33">
        <v>0</v>
      </c>
      <c r="U33">
        <v>51.392851799766618</v>
      </c>
      <c r="V33">
        <v>9.1025079164027876</v>
      </c>
      <c r="W33">
        <v>19.856982343499197</v>
      </c>
      <c r="X33">
        <v>43.192877174486028</v>
      </c>
      <c r="Y33">
        <v>0</v>
      </c>
      <c r="Z33">
        <v>5.727633599999999</v>
      </c>
      <c r="AA33">
        <v>5.8991382826601653</v>
      </c>
      <c r="AB33">
        <v>17.351255999999996</v>
      </c>
      <c r="AC33">
        <v>6.7115999999999998</v>
      </c>
      <c r="AD33">
        <v>12.0379896</v>
      </c>
      <c r="AE33">
        <v>21.712782000000004</v>
      </c>
      <c r="AF33">
        <v>20.258940000000003</v>
      </c>
      <c r="AG33">
        <v>0</v>
      </c>
      <c r="AH33">
        <v>58.228799999999993</v>
      </c>
      <c r="AI33">
        <v>1.6772999999999996</v>
      </c>
      <c r="AJ33">
        <v>0</v>
      </c>
      <c r="AK33">
        <v>22.853400000000008</v>
      </c>
      <c r="AL33">
        <v>1.7337999999999996</v>
      </c>
      <c r="AM33">
        <v>6.9405023999999997</v>
      </c>
      <c r="AN33">
        <v>0</v>
      </c>
      <c r="AO33">
        <v>0</v>
      </c>
      <c r="AP33">
        <v>1.9692191357421178</v>
      </c>
      <c r="AQ33">
        <v>43.145960000000002</v>
      </c>
      <c r="AR33">
        <v>4.8489999999999984</v>
      </c>
      <c r="AS33">
        <v>4.726399999999999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771.93864727855862</v>
      </c>
      <c r="DN33">
        <v>28.412722670797763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209.9927207939642</v>
      </c>
      <c r="L34">
        <v>2.9967435084411691</v>
      </c>
      <c r="M34">
        <v>63.766482587625383</v>
      </c>
      <c r="N34">
        <v>51.8870698735955</v>
      </c>
      <c r="O34">
        <v>73.289093152665998</v>
      </c>
      <c r="P34">
        <v>27.049452734434176</v>
      </c>
      <c r="Q34">
        <v>3.0012936610608021</v>
      </c>
      <c r="R34">
        <v>4.9976476243093924</v>
      </c>
      <c r="S34">
        <v>4.0023041474654377</v>
      </c>
      <c r="T34">
        <v>0</v>
      </c>
      <c r="U34">
        <v>51.392851799766618</v>
      </c>
      <c r="V34">
        <v>9.1025079164027876</v>
      </c>
      <c r="W34">
        <v>19.856982343499197</v>
      </c>
      <c r="X34">
        <v>43.192877174486028</v>
      </c>
      <c r="Y34">
        <v>0</v>
      </c>
      <c r="Z34">
        <v>5.727633599999999</v>
      </c>
      <c r="AA34">
        <v>0</v>
      </c>
      <c r="AB34">
        <v>11.567504</v>
      </c>
      <c r="AC34">
        <v>0</v>
      </c>
      <c r="AD34">
        <v>8.0067600000000017</v>
      </c>
      <c r="AE34">
        <v>14.475188000000001</v>
      </c>
      <c r="AF34">
        <v>12.986500000000001</v>
      </c>
      <c r="AG34">
        <v>0</v>
      </c>
      <c r="AH34">
        <v>49.910400000000003</v>
      </c>
      <c r="AI34">
        <v>0</v>
      </c>
      <c r="AJ34">
        <v>0</v>
      </c>
      <c r="AK34">
        <v>22.853400000000008</v>
      </c>
      <c r="AL34">
        <v>1.7337999999999996</v>
      </c>
      <c r="AM34">
        <v>4.6363679999999992</v>
      </c>
      <c r="AN34">
        <v>0</v>
      </c>
      <c r="AO34">
        <v>0</v>
      </c>
      <c r="AP34">
        <v>1.9692191357421178</v>
      </c>
      <c r="AQ34">
        <v>43.145960000000002</v>
      </c>
      <c r="AR34">
        <v>4.8489999999999984</v>
      </c>
      <c r="AS34">
        <v>4.726399999999999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724.45142079641835</v>
      </c>
      <c r="DN34">
        <v>26.664739257040274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210.00221881555592</v>
      </c>
      <c r="L35">
        <v>2.9967435084411691</v>
      </c>
      <c r="M35">
        <v>63.766482587625383</v>
      </c>
      <c r="N35">
        <v>51.8870698735955</v>
      </c>
      <c r="O35">
        <v>73.289093152665998</v>
      </c>
      <c r="P35">
        <v>27.049452734434176</v>
      </c>
      <c r="Q35">
        <v>3.0012936610608021</v>
      </c>
      <c r="R35">
        <v>4.9976476243093924</v>
      </c>
      <c r="S35">
        <v>4.0023041474654377</v>
      </c>
      <c r="T35">
        <v>0</v>
      </c>
      <c r="U35">
        <v>51.392851799766618</v>
      </c>
      <c r="V35">
        <v>9.1025079164027876</v>
      </c>
      <c r="W35">
        <v>19.856982343499197</v>
      </c>
      <c r="X35">
        <v>43.192877174486028</v>
      </c>
      <c r="Y35">
        <v>0</v>
      </c>
      <c r="Z35">
        <v>2.8638167999999999</v>
      </c>
      <c r="AA35">
        <v>0</v>
      </c>
      <c r="AB35">
        <v>5.7837519999999998</v>
      </c>
      <c r="AC35">
        <v>0</v>
      </c>
      <c r="AD35">
        <v>3.94536</v>
      </c>
      <c r="AE35">
        <v>14.475188000000001</v>
      </c>
      <c r="AF35">
        <v>6.1515000000000013</v>
      </c>
      <c r="AG35">
        <v>0</v>
      </c>
      <c r="AH35">
        <v>33.273599999999995</v>
      </c>
      <c r="AI35">
        <v>0</v>
      </c>
      <c r="AJ35">
        <v>0</v>
      </c>
      <c r="AK35">
        <v>22.853400000000008</v>
      </c>
      <c r="AL35">
        <v>1.7337999999999996</v>
      </c>
      <c r="AM35">
        <v>2.3181839999999996</v>
      </c>
      <c r="AN35">
        <v>0</v>
      </c>
      <c r="AO35">
        <v>0</v>
      </c>
      <c r="AP35">
        <v>1.9692191357421178</v>
      </c>
      <c r="AQ35">
        <v>32.359470000000002</v>
      </c>
      <c r="AR35">
        <v>4.8489999999999984</v>
      </c>
      <c r="AS35">
        <v>4.726399999999999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676.92477311628068</v>
      </c>
      <c r="DN35">
        <v>24.915442158769991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210.00221881555592</v>
      </c>
      <c r="L36">
        <v>2.9963651216785627</v>
      </c>
      <c r="M36">
        <v>63.766482587625383</v>
      </c>
      <c r="N36">
        <v>51.8870698735955</v>
      </c>
      <c r="O36">
        <v>73.289093152665998</v>
      </c>
      <c r="P36">
        <v>27.049452734434176</v>
      </c>
      <c r="Q36">
        <v>3.0012936610608021</v>
      </c>
      <c r="R36">
        <v>4.9976476243093924</v>
      </c>
      <c r="S36">
        <v>4.0023041474654377</v>
      </c>
      <c r="T36">
        <v>0</v>
      </c>
      <c r="U36">
        <v>51.392851799766618</v>
      </c>
      <c r="V36">
        <v>9.1025079164027876</v>
      </c>
      <c r="W36">
        <v>19.856982343499197</v>
      </c>
      <c r="X36">
        <v>43.192877174486028</v>
      </c>
      <c r="Y36">
        <v>0</v>
      </c>
      <c r="Z36">
        <v>2.8638167999999999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24.955200000000001</v>
      </c>
      <c r="AI36">
        <v>0</v>
      </c>
      <c r="AJ36">
        <v>0</v>
      </c>
      <c r="AK36">
        <v>22.853400000000008</v>
      </c>
      <c r="AL36">
        <v>1.7337999999999996</v>
      </c>
      <c r="AM36">
        <v>0</v>
      </c>
      <c r="AN36">
        <v>0</v>
      </c>
      <c r="AO36">
        <v>0</v>
      </c>
      <c r="AP36">
        <v>1.9692191357421178</v>
      </c>
      <c r="AQ36">
        <v>32.359470000000002</v>
      </c>
      <c r="AR36">
        <v>4.8489999999999984</v>
      </c>
      <c r="AS36">
        <v>5.3171999999999997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663.42994980059541</v>
      </c>
      <c r="DN36">
        <v>24.418743087692668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240.00005019262164</v>
      </c>
      <c r="L37">
        <v>2.9963651216785627</v>
      </c>
      <c r="M37">
        <v>63.766482587625383</v>
      </c>
      <c r="N37">
        <v>51.8870698735955</v>
      </c>
      <c r="O37">
        <v>73.289093152665998</v>
      </c>
      <c r="P37">
        <v>27.049452734434176</v>
      </c>
      <c r="Q37">
        <v>3.0012936610608021</v>
      </c>
      <c r="R37">
        <v>4.9976476243093924</v>
      </c>
      <c r="S37">
        <v>4.0023041474654377</v>
      </c>
      <c r="T37">
        <v>0</v>
      </c>
      <c r="U37">
        <v>51.392851799766618</v>
      </c>
      <c r="V37">
        <v>9.1025079164027876</v>
      </c>
      <c r="W37">
        <v>19.856982343499197</v>
      </c>
      <c r="X37">
        <v>43.192877174486028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16.636799999999997</v>
      </c>
      <c r="AI37">
        <v>0</v>
      </c>
      <c r="AJ37">
        <v>0</v>
      </c>
      <c r="AK37">
        <v>22.853400000000008</v>
      </c>
      <c r="AL37">
        <v>1.7337999999999996</v>
      </c>
      <c r="AM37">
        <v>0</v>
      </c>
      <c r="AN37">
        <v>0</v>
      </c>
      <c r="AO37">
        <v>0</v>
      </c>
      <c r="AP37">
        <v>1.6879021163503869</v>
      </c>
      <c r="AQ37">
        <v>32.359470000000002</v>
      </c>
      <c r="AR37">
        <v>4.8489999999999984</v>
      </c>
      <c r="AS37">
        <v>5.3171999999999997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681.30629647604951</v>
      </c>
      <c r="DN37">
        <v>25.07669396991248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245.99899665551834</v>
      </c>
      <c r="L38">
        <v>2.9963651216785627</v>
      </c>
      <c r="M38">
        <v>63.766482587625383</v>
      </c>
      <c r="N38">
        <v>51.8870698735955</v>
      </c>
      <c r="O38">
        <v>73.289093152665998</v>
      </c>
      <c r="P38">
        <v>27.049452734434176</v>
      </c>
      <c r="Q38">
        <v>3.0012936610608021</v>
      </c>
      <c r="R38">
        <v>4.9976476243093924</v>
      </c>
      <c r="S38">
        <v>4.0023041474654377</v>
      </c>
      <c r="T38">
        <v>0</v>
      </c>
      <c r="U38">
        <v>51.392851799766618</v>
      </c>
      <c r="V38">
        <v>9.1025079164027876</v>
      </c>
      <c r="W38">
        <v>19.856982343499197</v>
      </c>
      <c r="X38">
        <v>43.192877174486028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8.3183999999999987</v>
      </c>
      <c r="AI38">
        <v>0</v>
      </c>
      <c r="AJ38">
        <v>0</v>
      </c>
      <c r="AK38">
        <v>22.853400000000008</v>
      </c>
      <c r="AL38">
        <v>1.7337999999999996</v>
      </c>
      <c r="AM38">
        <v>0</v>
      </c>
      <c r="AN38">
        <v>0</v>
      </c>
      <c r="AO38">
        <v>0</v>
      </c>
      <c r="AP38">
        <v>1.6879021163503869</v>
      </c>
      <c r="AQ38">
        <v>31.224050000000002</v>
      </c>
      <c r="AR38">
        <v>4.8489999999999984</v>
      </c>
      <c r="AS38">
        <v>5.3171999999999997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670.99341044349899</v>
      </c>
      <c r="DN38">
        <v>24.697112465359847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242.9979436295657</v>
      </c>
      <c r="L39">
        <v>2.9963651216785627</v>
      </c>
      <c r="M39">
        <v>63.766482587625383</v>
      </c>
      <c r="N39">
        <v>51.8870698735955</v>
      </c>
      <c r="O39">
        <v>73.289093152665998</v>
      </c>
      <c r="P39">
        <v>27.049452734434176</v>
      </c>
      <c r="Q39">
        <v>3.0012936610608021</v>
      </c>
      <c r="R39">
        <v>4.9976476243093924</v>
      </c>
      <c r="S39">
        <v>4.0023041474654377</v>
      </c>
      <c r="T39">
        <v>0</v>
      </c>
      <c r="U39">
        <v>51.392851799766618</v>
      </c>
      <c r="V39">
        <v>9.1025079164027876</v>
      </c>
      <c r="W39">
        <v>19.856982343499197</v>
      </c>
      <c r="X39">
        <v>43.192877174486028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8.3183999999999987</v>
      </c>
      <c r="AI39">
        <v>0</v>
      </c>
      <c r="AJ39">
        <v>0</v>
      </c>
      <c r="AK39">
        <v>22.853400000000008</v>
      </c>
      <c r="AL39">
        <v>1.7337999999999996</v>
      </c>
      <c r="AM39">
        <v>0</v>
      </c>
      <c r="AN39">
        <v>0</v>
      </c>
      <c r="AO39">
        <v>0</v>
      </c>
      <c r="AP39">
        <v>1.6879021163503869</v>
      </c>
      <c r="AQ39">
        <v>20.088200000000004</v>
      </c>
      <c r="AR39">
        <v>21.820499999999996</v>
      </c>
      <c r="AS39">
        <v>10.870719999999997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673.50532028932241</v>
      </c>
      <c r="DN39">
        <v>24.789567593583676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245.00351285552571</v>
      </c>
      <c r="L40">
        <v>2.9963651216785627</v>
      </c>
      <c r="M40">
        <v>63.766482587625383</v>
      </c>
      <c r="N40">
        <v>51.8870698735955</v>
      </c>
      <c r="O40">
        <v>73.289093152665998</v>
      </c>
      <c r="P40">
        <v>27.049452734434176</v>
      </c>
      <c r="Q40">
        <v>3.0012936610608021</v>
      </c>
      <c r="R40">
        <v>4.9957841498559077</v>
      </c>
      <c r="S40">
        <v>4.0023041474654377</v>
      </c>
      <c r="T40">
        <v>0</v>
      </c>
      <c r="U40">
        <v>51.392851799766618</v>
      </c>
      <c r="V40">
        <v>9.1050225112556262</v>
      </c>
      <c r="W40">
        <v>19.856982343499197</v>
      </c>
      <c r="X40">
        <v>43.192877174486028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22.853400000000008</v>
      </c>
      <c r="AL40">
        <v>1.7337999999999996</v>
      </c>
      <c r="AM40">
        <v>0</v>
      </c>
      <c r="AN40">
        <v>0</v>
      </c>
      <c r="AO40">
        <v>0</v>
      </c>
      <c r="AP40">
        <v>1.6879021163503869</v>
      </c>
      <c r="AQ40">
        <v>10.786490000000001</v>
      </c>
      <c r="AR40">
        <v>21.820499999999996</v>
      </c>
      <c r="AS40">
        <v>10.870719999999997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658.445723142421</v>
      </c>
      <c r="DN40">
        <v>24.235275086844371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246.00274727824001</v>
      </c>
      <c r="L41">
        <v>2.9963651216785627</v>
      </c>
      <c r="M41">
        <v>63.766482587625383</v>
      </c>
      <c r="N41">
        <v>51.8870698735955</v>
      </c>
      <c r="O41">
        <v>73.289093152665998</v>
      </c>
      <c r="P41">
        <v>27.049452734434176</v>
      </c>
      <c r="Q41">
        <v>3.0012936610608021</v>
      </c>
      <c r="R41">
        <v>4.9957841498559077</v>
      </c>
      <c r="S41">
        <v>4.0023041474654377</v>
      </c>
      <c r="T41">
        <v>0</v>
      </c>
      <c r="U41">
        <v>51.392851799766618</v>
      </c>
      <c r="V41">
        <v>9.1050225112556262</v>
      </c>
      <c r="W41">
        <v>19.856982343499197</v>
      </c>
      <c r="X41">
        <v>43.192877174486028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22.853400000000008</v>
      </c>
      <c r="AL41">
        <v>1.7337999999999996</v>
      </c>
      <c r="AM41">
        <v>0</v>
      </c>
      <c r="AN41">
        <v>0</v>
      </c>
      <c r="AO41">
        <v>0</v>
      </c>
      <c r="AP41">
        <v>1.6879021163503869</v>
      </c>
      <c r="AQ41">
        <v>0</v>
      </c>
      <c r="AR41">
        <v>2.9093999999999993</v>
      </c>
      <c r="AS41">
        <v>10.870719999999997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630.76615953454984</v>
      </c>
      <c r="DN41">
        <v>23.21648311742987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254.80633701434294</v>
      </c>
      <c r="L42">
        <v>2.9963651216785627</v>
      </c>
      <c r="M42">
        <v>63.766482587625383</v>
      </c>
      <c r="N42">
        <v>51.8870698735955</v>
      </c>
      <c r="O42">
        <v>73.289093152665998</v>
      </c>
      <c r="P42">
        <v>27.049452734434176</v>
      </c>
      <c r="Q42">
        <v>3.0012936610608021</v>
      </c>
      <c r="R42">
        <v>4.9957841498559077</v>
      </c>
      <c r="S42">
        <v>4.0023041474654377</v>
      </c>
      <c r="T42">
        <v>0</v>
      </c>
      <c r="U42">
        <v>51.392851799766618</v>
      </c>
      <c r="V42">
        <v>9.1050225112556262</v>
      </c>
      <c r="W42">
        <v>19.856982343499197</v>
      </c>
      <c r="X42">
        <v>43.192877174486028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22.853400000000008</v>
      </c>
      <c r="AL42">
        <v>1.7337999999999996</v>
      </c>
      <c r="AM42">
        <v>0</v>
      </c>
      <c r="AN42">
        <v>0</v>
      </c>
      <c r="AO42">
        <v>0</v>
      </c>
      <c r="AP42">
        <v>1.6879021163503869</v>
      </c>
      <c r="AQ42">
        <v>0</v>
      </c>
      <c r="AR42">
        <v>2.9093999999999993</v>
      </c>
      <c r="AS42">
        <v>10.870719999999997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639.25722174946873</v>
      </c>
      <c r="DN42">
        <v>23.529010638613865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253.00249728985162</v>
      </c>
      <c r="L43">
        <v>2.9963651216785627</v>
      </c>
      <c r="M43">
        <v>63.766482587625383</v>
      </c>
      <c r="N43">
        <v>51.8870698735955</v>
      </c>
      <c r="O43">
        <v>73.289093152665998</v>
      </c>
      <c r="P43">
        <v>27.049452734434176</v>
      </c>
      <c r="Q43">
        <v>3.0012936610608021</v>
      </c>
      <c r="R43">
        <v>4.9969093099671422</v>
      </c>
      <c r="S43">
        <v>4.0023041474654377</v>
      </c>
      <c r="T43">
        <v>0</v>
      </c>
      <c r="U43">
        <v>51.392851799766618</v>
      </c>
      <c r="V43">
        <v>9.1009882946518665</v>
      </c>
      <c r="W43">
        <v>19.856982343499197</v>
      </c>
      <c r="X43">
        <v>43.192877174486028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22.853400000000008</v>
      </c>
      <c r="AL43">
        <v>1.7337999999999996</v>
      </c>
      <c r="AM43">
        <v>0</v>
      </c>
      <c r="AN43">
        <v>0</v>
      </c>
      <c r="AO43">
        <v>0</v>
      </c>
      <c r="AP43">
        <v>1.6879021163503869</v>
      </c>
      <c r="AQ43">
        <v>0</v>
      </c>
      <c r="AR43">
        <v>3.8792</v>
      </c>
      <c r="AS43">
        <v>10.870719999999997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638.44998485918836</v>
      </c>
      <c r="DN43">
        <v>23.49929874791038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254.80633701434294</v>
      </c>
      <c r="L44">
        <v>2.9963651216785627</v>
      </c>
      <c r="M44">
        <v>63.766482587625383</v>
      </c>
      <c r="N44">
        <v>51.8870698735955</v>
      </c>
      <c r="O44">
        <v>73.289093152665998</v>
      </c>
      <c r="P44">
        <v>27.049452734434176</v>
      </c>
      <c r="Q44">
        <v>3.0012936610608021</v>
      </c>
      <c r="R44">
        <v>4.9969093099671422</v>
      </c>
      <c r="S44">
        <v>4.0023041474654377</v>
      </c>
      <c r="T44">
        <v>0</v>
      </c>
      <c r="U44">
        <v>51.392851799766618</v>
      </c>
      <c r="V44">
        <v>9.1009882946518665</v>
      </c>
      <c r="W44">
        <v>19.856982343499197</v>
      </c>
      <c r="X44">
        <v>43.192877174486028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22.853400000000008</v>
      </c>
      <c r="AL44">
        <v>1.7337999999999996</v>
      </c>
      <c r="AM44">
        <v>0</v>
      </c>
      <c r="AN44">
        <v>0</v>
      </c>
      <c r="AO44">
        <v>0</v>
      </c>
      <c r="AP44">
        <v>1.6879021163503869</v>
      </c>
      <c r="AQ44">
        <v>0</v>
      </c>
      <c r="AR44">
        <v>3.8792</v>
      </c>
      <c r="AS44">
        <v>10.870719999999997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640.18978818904793</v>
      </c>
      <c r="DN44">
        <v>23.563335142542051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219.00303440217394</v>
      </c>
      <c r="L45">
        <v>0.99534102833158455</v>
      </c>
      <c r="M45">
        <v>63.766482587625383</v>
      </c>
      <c r="N45">
        <v>51.8870698735955</v>
      </c>
      <c r="O45">
        <v>73.289093152665998</v>
      </c>
      <c r="P45">
        <v>27.049452734434176</v>
      </c>
      <c r="Q45">
        <v>2.0014814814814814</v>
      </c>
      <c r="R45">
        <v>4.0024927327781983</v>
      </c>
      <c r="S45">
        <v>2.0014814814814814</v>
      </c>
      <c r="T45">
        <v>0</v>
      </c>
      <c r="U45">
        <v>51.392851799766618</v>
      </c>
      <c r="V45">
        <v>9.1009882946518665</v>
      </c>
      <c r="W45">
        <v>19.856982343499197</v>
      </c>
      <c r="X45">
        <v>43.192877174486028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22.853400000000008</v>
      </c>
      <c r="AL45">
        <v>1.7337999999999996</v>
      </c>
      <c r="AM45">
        <v>0</v>
      </c>
      <c r="AN45">
        <v>0</v>
      </c>
      <c r="AO45">
        <v>0</v>
      </c>
      <c r="AP45">
        <v>2.2505361551338487</v>
      </c>
      <c r="AQ45">
        <v>0</v>
      </c>
      <c r="AR45">
        <v>3.8792</v>
      </c>
      <c r="AS45">
        <v>4.726399999999999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594.49071890112975</v>
      </c>
      <c r="DN45">
        <v>21.881340340975569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212.00333152082919</v>
      </c>
      <c r="L46">
        <v>0.99534102833158455</v>
      </c>
      <c r="M46">
        <v>63.766482587625383</v>
      </c>
      <c r="N46">
        <v>51.8870698735955</v>
      </c>
      <c r="O46">
        <v>73.289093152665998</v>
      </c>
      <c r="P46">
        <v>27.049452734434176</v>
      </c>
      <c r="Q46">
        <v>2.0014814814814814</v>
      </c>
      <c r="R46">
        <v>4.0024927327781983</v>
      </c>
      <c r="S46">
        <v>2.0014814814814814</v>
      </c>
      <c r="T46">
        <v>0</v>
      </c>
      <c r="U46">
        <v>51.392851799766618</v>
      </c>
      <c r="V46">
        <v>9.1009882946518665</v>
      </c>
      <c r="W46">
        <v>19.856982343499197</v>
      </c>
      <c r="X46">
        <v>43.192877174486028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22.853400000000008</v>
      </c>
      <c r="AL46">
        <v>1.7337999999999996</v>
      </c>
      <c r="AM46">
        <v>0</v>
      </c>
      <c r="AN46">
        <v>0</v>
      </c>
      <c r="AO46">
        <v>0</v>
      </c>
      <c r="AP46">
        <v>2.2505361551338487</v>
      </c>
      <c r="AQ46">
        <v>0</v>
      </c>
      <c r="AR46">
        <v>3.8792</v>
      </c>
      <c r="AS46">
        <v>4.726399999999999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587.73950547352592</v>
      </c>
      <c r="DN46">
        <v>21.632850887234682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211.00227586841683</v>
      </c>
      <c r="L47">
        <v>0.99534102833158455</v>
      </c>
      <c r="M47">
        <v>63.766482587625383</v>
      </c>
      <c r="N47">
        <v>51.8870698735955</v>
      </c>
      <c r="O47">
        <v>73.289093152665998</v>
      </c>
      <c r="P47">
        <v>27.049452734434176</v>
      </c>
      <c r="Q47">
        <v>2.0014814814814814</v>
      </c>
      <c r="R47">
        <v>4.0024927327781983</v>
      </c>
      <c r="S47">
        <v>2.0014814814814814</v>
      </c>
      <c r="T47">
        <v>0</v>
      </c>
      <c r="U47">
        <v>51.392851799766618</v>
      </c>
      <c r="V47">
        <v>9.1009882946518665</v>
      </c>
      <c r="W47">
        <v>19.856982343499197</v>
      </c>
      <c r="X47">
        <v>43.192877174486028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22.853400000000008</v>
      </c>
      <c r="AL47">
        <v>9.535899999999998</v>
      </c>
      <c r="AM47">
        <v>0</v>
      </c>
      <c r="AN47">
        <v>0</v>
      </c>
      <c r="AO47">
        <v>0</v>
      </c>
      <c r="AP47">
        <v>1.6879021163503869</v>
      </c>
      <c r="AQ47">
        <v>0</v>
      </c>
      <c r="AR47">
        <v>21.820499999999996</v>
      </c>
      <c r="AS47">
        <v>4.726399999999999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611.06086919649249</v>
      </c>
      <c r="DN47">
        <v>22.491197473072411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211.00227586841683</v>
      </c>
      <c r="L48">
        <v>0.99534102833158455</v>
      </c>
      <c r="M48">
        <v>63.766482587625383</v>
      </c>
      <c r="N48">
        <v>51.8870698735955</v>
      </c>
      <c r="O48">
        <v>73.289093152665998</v>
      </c>
      <c r="P48">
        <v>27.049452734434176</v>
      </c>
      <c r="Q48">
        <v>2.0014814814814814</v>
      </c>
      <c r="R48">
        <v>4.0024927327781983</v>
      </c>
      <c r="S48">
        <v>2.0014814814814814</v>
      </c>
      <c r="T48">
        <v>0</v>
      </c>
      <c r="U48">
        <v>51.392851799766618</v>
      </c>
      <c r="V48">
        <v>9.1009882946518665</v>
      </c>
      <c r="W48">
        <v>19.856982343499197</v>
      </c>
      <c r="X48">
        <v>43.192877174486028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22.853400000000008</v>
      </c>
      <c r="AL48">
        <v>9.535899999999998</v>
      </c>
      <c r="AM48">
        <v>0</v>
      </c>
      <c r="AN48">
        <v>0</v>
      </c>
      <c r="AO48">
        <v>0</v>
      </c>
      <c r="AP48">
        <v>1.6879021163503869</v>
      </c>
      <c r="AQ48">
        <v>0</v>
      </c>
      <c r="AR48">
        <v>21.820499999999996</v>
      </c>
      <c r="AS48">
        <v>4.726399999999999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611.06086919649249</v>
      </c>
      <c r="DN48">
        <v>22.491197473072411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205.00364507169192</v>
      </c>
      <c r="L49">
        <v>0.99534102833158455</v>
      </c>
      <c r="M49">
        <v>63.766482587625383</v>
      </c>
      <c r="N49">
        <v>51.8870698735955</v>
      </c>
      <c r="O49">
        <v>73.289093152665998</v>
      </c>
      <c r="P49">
        <v>27.049452734434176</v>
      </c>
      <c r="Q49">
        <v>2.0014814814814814</v>
      </c>
      <c r="R49">
        <v>4.0024927327781983</v>
      </c>
      <c r="S49">
        <v>2.0014814814814814</v>
      </c>
      <c r="T49">
        <v>0</v>
      </c>
      <c r="U49">
        <v>51.392851799766618</v>
      </c>
      <c r="V49">
        <v>9.1009882946518665</v>
      </c>
      <c r="W49">
        <v>19.856982343499197</v>
      </c>
      <c r="X49">
        <v>43.192877174486028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22.853400000000008</v>
      </c>
      <c r="AL49">
        <v>9.535899999999998</v>
      </c>
      <c r="AM49">
        <v>0</v>
      </c>
      <c r="AN49">
        <v>0</v>
      </c>
      <c r="AO49">
        <v>0</v>
      </c>
      <c r="AP49">
        <v>2.2505361551338487</v>
      </c>
      <c r="AQ49">
        <v>0</v>
      </c>
      <c r="AR49">
        <v>2.9093999999999993</v>
      </c>
      <c r="AS49">
        <v>4.726399999999999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587.5780612448666</v>
      </c>
      <c r="DN49">
        <v>21.626908666756805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196.00174069070977</v>
      </c>
      <c r="L50">
        <v>0.99534102833158455</v>
      </c>
      <c r="M50">
        <v>63.766482587625383</v>
      </c>
      <c r="N50">
        <v>51.8870698735955</v>
      </c>
      <c r="O50">
        <v>73.289093152665998</v>
      </c>
      <c r="P50">
        <v>27.049452734434176</v>
      </c>
      <c r="Q50">
        <v>2.0014814814814814</v>
      </c>
      <c r="R50">
        <v>4.0024927327781983</v>
      </c>
      <c r="S50">
        <v>2.0014814814814814</v>
      </c>
      <c r="T50">
        <v>0</v>
      </c>
      <c r="U50">
        <v>51.392851799766618</v>
      </c>
      <c r="V50">
        <v>9.1009882946518665</v>
      </c>
      <c r="W50">
        <v>19.856982343499197</v>
      </c>
      <c r="X50">
        <v>43.192877174486028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22.853400000000008</v>
      </c>
      <c r="AL50">
        <v>9.535899999999998</v>
      </c>
      <c r="AM50">
        <v>0</v>
      </c>
      <c r="AN50">
        <v>0</v>
      </c>
      <c r="AO50">
        <v>0</v>
      </c>
      <c r="AP50">
        <v>2.2505361551338487</v>
      </c>
      <c r="AQ50">
        <v>0</v>
      </c>
      <c r="AR50">
        <v>2.9093999999999993</v>
      </c>
      <c r="AS50">
        <v>4.726399999999999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578.89572447151306</v>
      </c>
      <c r="DN50">
        <v>21.307341059128163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185.00372819714426</v>
      </c>
      <c r="L51">
        <v>0.99534102833158455</v>
      </c>
      <c r="M51">
        <v>63.766482587625383</v>
      </c>
      <c r="N51">
        <v>51.8870698735955</v>
      </c>
      <c r="O51">
        <v>73.289093152665998</v>
      </c>
      <c r="P51">
        <v>27.049452734434176</v>
      </c>
      <c r="Q51">
        <v>2.0014814814814814</v>
      </c>
      <c r="R51">
        <v>4.0024927327781983</v>
      </c>
      <c r="S51">
        <v>2.0014814814814814</v>
      </c>
      <c r="T51">
        <v>0</v>
      </c>
      <c r="U51">
        <v>51.392851799766618</v>
      </c>
      <c r="V51">
        <v>9.1009882946518665</v>
      </c>
      <c r="W51">
        <v>19.856982343499197</v>
      </c>
      <c r="X51">
        <v>43.192877174486028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22.853400000000008</v>
      </c>
      <c r="AL51">
        <v>9.535899999999998</v>
      </c>
      <c r="AM51">
        <v>0</v>
      </c>
      <c r="AN51">
        <v>0</v>
      </c>
      <c r="AO51">
        <v>0</v>
      </c>
      <c r="AP51">
        <v>2.2505361551338487</v>
      </c>
      <c r="AQ51">
        <v>0</v>
      </c>
      <c r="AR51">
        <v>4.8489999999999984</v>
      </c>
      <c r="AS51">
        <v>5.3171999999999997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570.72871248776994</v>
      </c>
      <c r="DN51">
        <v>21.006740549305682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164.00069752227034</v>
      </c>
      <c r="L52">
        <v>0.99534102833158455</v>
      </c>
      <c r="M52">
        <v>63.766482587625383</v>
      </c>
      <c r="N52">
        <v>51.8870698735955</v>
      </c>
      <c r="O52">
        <v>73.289093152665998</v>
      </c>
      <c r="P52">
        <v>27.049452734434176</v>
      </c>
      <c r="Q52">
        <v>2.0014814814814814</v>
      </c>
      <c r="R52">
        <v>4.0028491046182832</v>
      </c>
      <c r="S52">
        <v>2.0014814814814814</v>
      </c>
      <c r="T52">
        <v>0</v>
      </c>
      <c r="U52">
        <v>51.392851799766618</v>
      </c>
      <c r="V52">
        <v>9.1009882946518665</v>
      </c>
      <c r="W52">
        <v>19.856982343499197</v>
      </c>
      <c r="X52">
        <v>43.192877174486028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22.853400000000008</v>
      </c>
      <c r="AL52">
        <v>9.535899999999998</v>
      </c>
      <c r="AM52">
        <v>0</v>
      </c>
      <c r="AN52">
        <v>0</v>
      </c>
      <c r="AO52">
        <v>0</v>
      </c>
      <c r="AP52">
        <v>2.2505361551338487</v>
      </c>
      <c r="AQ52">
        <v>0</v>
      </c>
      <c r="AR52">
        <v>4.8489999999999984</v>
      </c>
      <c r="AS52">
        <v>5.3171999999999997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550.47163313498697</v>
      </c>
      <c r="DN52">
        <v>20.261145599054878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140.00199218302095</v>
      </c>
      <c r="L53">
        <v>0.99534102833158455</v>
      </c>
      <c r="M53">
        <v>63.766482587625383</v>
      </c>
      <c r="N53">
        <v>51.8870698735955</v>
      </c>
      <c r="O53">
        <v>73.289093152665998</v>
      </c>
      <c r="P53">
        <v>27.049452734434176</v>
      </c>
      <c r="Q53">
        <v>2.0014814814814814</v>
      </c>
      <c r="R53">
        <v>4.0028491046182832</v>
      </c>
      <c r="S53">
        <v>2.0014814814814814</v>
      </c>
      <c r="T53">
        <v>0</v>
      </c>
      <c r="U53">
        <v>51.392851799766618</v>
      </c>
      <c r="V53">
        <v>2.9956146179401997</v>
      </c>
      <c r="W53">
        <v>9.996029794721407</v>
      </c>
      <c r="X53">
        <v>43.192877174486028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22.853400000000008</v>
      </c>
      <c r="AL53">
        <v>9.535899999999998</v>
      </c>
      <c r="AM53">
        <v>0</v>
      </c>
      <c r="AN53">
        <v>0</v>
      </c>
      <c r="AO53">
        <v>0</v>
      </c>
      <c r="AP53">
        <v>2.2505361551338487</v>
      </c>
      <c r="AQ53">
        <v>0</v>
      </c>
      <c r="AR53">
        <v>4.8489999999999984</v>
      </c>
      <c r="AS53">
        <v>5.3171999999999997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511.92535998077614</v>
      </c>
      <c r="DN53">
        <v>18.842387188526835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140.00199218302095</v>
      </c>
      <c r="L54">
        <v>0.99534102833158455</v>
      </c>
      <c r="M54">
        <v>63.766482587625383</v>
      </c>
      <c r="N54">
        <v>51.8870698735955</v>
      </c>
      <c r="O54">
        <v>73.289093152665998</v>
      </c>
      <c r="P54">
        <v>27.049452734434176</v>
      </c>
      <c r="Q54">
        <v>2.0014814814814814</v>
      </c>
      <c r="R54">
        <v>4.0028491046182832</v>
      </c>
      <c r="S54">
        <v>2.0014814814814814</v>
      </c>
      <c r="T54">
        <v>0</v>
      </c>
      <c r="U54">
        <v>51.392851799766618</v>
      </c>
      <c r="V54">
        <v>2.9956146179401997</v>
      </c>
      <c r="W54">
        <v>4.9976881147540988</v>
      </c>
      <c r="X54">
        <v>43.192877174486028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22.853400000000008</v>
      </c>
      <c r="AL54">
        <v>9.535899999999998</v>
      </c>
      <c r="AM54">
        <v>0</v>
      </c>
      <c r="AN54">
        <v>0</v>
      </c>
      <c r="AO54">
        <v>0</v>
      </c>
      <c r="AP54">
        <v>2.2505361551338487</v>
      </c>
      <c r="AQ54">
        <v>0</v>
      </c>
      <c r="AR54">
        <v>4.8489999999999984</v>
      </c>
      <c r="AS54">
        <v>5.3171999999999997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507.10445946587191</v>
      </c>
      <c r="DN54">
        <v>18.664946023463855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139.99866905267868</v>
      </c>
      <c r="L55">
        <v>0.99534102833158455</v>
      </c>
      <c r="M55">
        <v>63.766482587625383</v>
      </c>
      <c r="N55">
        <v>51.8870698735955</v>
      </c>
      <c r="O55">
        <v>73.289093152665998</v>
      </c>
      <c r="P55">
        <v>27.049452734434176</v>
      </c>
      <c r="Q55">
        <v>2.0014814814814814</v>
      </c>
      <c r="R55">
        <v>4.0012255542590429</v>
      </c>
      <c r="S55">
        <v>2.0014814814814814</v>
      </c>
      <c r="T55">
        <v>0</v>
      </c>
      <c r="U55">
        <v>51.392851799766618</v>
      </c>
      <c r="V55">
        <v>2.9966672727272723</v>
      </c>
      <c r="W55">
        <v>4.9976881147540988</v>
      </c>
      <c r="X55">
        <v>15.002327475613363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22.853400000000008</v>
      </c>
      <c r="AL55">
        <v>19.071799999999996</v>
      </c>
      <c r="AM55">
        <v>0</v>
      </c>
      <c r="AN55">
        <v>0</v>
      </c>
      <c r="AO55">
        <v>0</v>
      </c>
      <c r="AP55">
        <v>2.2505361551338487</v>
      </c>
      <c r="AQ55">
        <v>0</v>
      </c>
      <c r="AR55">
        <v>4.8489999999999984</v>
      </c>
      <c r="AS55">
        <v>4.726399999999999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488.53846731020508</v>
      </c>
      <c r="DN55">
        <v>17.981594454343508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139.99866905267868</v>
      </c>
      <c r="L56">
        <v>0.99534102833158455</v>
      </c>
      <c r="M56">
        <v>63.766482587625383</v>
      </c>
      <c r="N56">
        <v>51.8870698735955</v>
      </c>
      <c r="O56">
        <v>73.289093152665998</v>
      </c>
      <c r="P56">
        <v>27.049452734434176</v>
      </c>
      <c r="Q56">
        <v>2.0014814814814814</v>
      </c>
      <c r="R56">
        <v>4.0012255542590429</v>
      </c>
      <c r="S56">
        <v>2.0014814814814814</v>
      </c>
      <c r="T56">
        <v>0</v>
      </c>
      <c r="U56">
        <v>51.392851799766618</v>
      </c>
      <c r="V56">
        <v>2.9966672727272723</v>
      </c>
      <c r="W56">
        <v>4.9976881147540988</v>
      </c>
      <c r="X56">
        <v>15.002327475613363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22.853400000000008</v>
      </c>
      <c r="AL56">
        <v>59.217938999999994</v>
      </c>
      <c r="AM56">
        <v>0</v>
      </c>
      <c r="AN56">
        <v>0</v>
      </c>
      <c r="AO56">
        <v>0</v>
      </c>
      <c r="AP56">
        <v>2.2505361551338487</v>
      </c>
      <c r="AQ56">
        <v>0</v>
      </c>
      <c r="AR56">
        <v>4.8489999999999984</v>
      </c>
      <c r="AS56">
        <v>4.726399999999999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527.25941823395726</v>
      </c>
      <c r="DN56">
        <v>19.406782530591371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139.99866905267868</v>
      </c>
      <c r="L57">
        <v>0.99534102833158455</v>
      </c>
      <c r="M57">
        <v>63.766482587625383</v>
      </c>
      <c r="N57">
        <v>51.8870698735955</v>
      </c>
      <c r="O57">
        <v>73.289093152665998</v>
      </c>
      <c r="P57">
        <v>27.049452734434176</v>
      </c>
      <c r="Q57">
        <v>2.0014814814814814</v>
      </c>
      <c r="R57">
        <v>4.0012255542590429</v>
      </c>
      <c r="S57">
        <v>2.0014814814814814</v>
      </c>
      <c r="T57">
        <v>0</v>
      </c>
      <c r="U57">
        <v>51.392851799766618</v>
      </c>
      <c r="V57">
        <v>2.9966672727272723</v>
      </c>
      <c r="W57">
        <v>4.9976881147540988</v>
      </c>
      <c r="X57">
        <v>43.192877174486028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22.853400000000008</v>
      </c>
      <c r="AL57">
        <v>59.217938999999994</v>
      </c>
      <c r="AM57">
        <v>0</v>
      </c>
      <c r="AN57">
        <v>0</v>
      </c>
      <c r="AO57">
        <v>0</v>
      </c>
      <c r="AP57">
        <v>5.2364349989576828</v>
      </c>
      <c r="AQ57">
        <v>0</v>
      </c>
      <c r="AR57">
        <v>1.4546999999999997</v>
      </c>
      <c r="AS57">
        <v>4.726399999999999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554.05512604780188</v>
      </c>
      <c r="DN57">
        <v>20.393223259443211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139.99866905267868</v>
      </c>
      <c r="L58">
        <v>0.99534102833158455</v>
      </c>
      <c r="M58">
        <v>63.766482587625383</v>
      </c>
      <c r="N58">
        <v>51.8870698735955</v>
      </c>
      <c r="O58">
        <v>73.289093152665998</v>
      </c>
      <c r="P58">
        <v>27.049452734434176</v>
      </c>
      <c r="Q58">
        <v>2.0014814814814814</v>
      </c>
      <c r="R58">
        <v>4.0012255542590429</v>
      </c>
      <c r="S58">
        <v>2.0014814814814814</v>
      </c>
      <c r="T58">
        <v>0</v>
      </c>
      <c r="U58">
        <v>51.392851799766618</v>
      </c>
      <c r="V58">
        <v>2.9966672727272723</v>
      </c>
      <c r="W58">
        <v>4.9976881147540988</v>
      </c>
      <c r="X58">
        <v>43.192877174486028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22.853400000000008</v>
      </c>
      <c r="AL58">
        <v>59.217938999999994</v>
      </c>
      <c r="AM58">
        <v>0</v>
      </c>
      <c r="AN58">
        <v>0</v>
      </c>
      <c r="AO58">
        <v>0</v>
      </c>
      <c r="AP58">
        <v>5.2364349989576828</v>
      </c>
      <c r="AQ58">
        <v>0</v>
      </c>
      <c r="AR58">
        <v>1.4546999999999997</v>
      </c>
      <c r="AS58">
        <v>4.726399999999999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554.05512604780188</v>
      </c>
      <c r="DN58">
        <v>20.393223259443211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139.99866905267868</v>
      </c>
      <c r="L59">
        <v>0.99534102833158455</v>
      </c>
      <c r="M59">
        <v>63.766482587625383</v>
      </c>
      <c r="N59">
        <v>51.8870698735955</v>
      </c>
      <c r="O59">
        <v>73.289093152665998</v>
      </c>
      <c r="P59">
        <v>27.049452734434176</v>
      </c>
      <c r="Q59">
        <v>2.0014814814814814</v>
      </c>
      <c r="R59">
        <v>4.0012255542590429</v>
      </c>
      <c r="S59">
        <v>2.0014814814814814</v>
      </c>
      <c r="T59">
        <v>0</v>
      </c>
      <c r="U59">
        <v>51.392851799766618</v>
      </c>
      <c r="V59">
        <v>2.9966672727272723</v>
      </c>
      <c r="W59">
        <v>4.9976881147540988</v>
      </c>
      <c r="X59">
        <v>43.192877174486028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22.853400000000008</v>
      </c>
      <c r="AL59">
        <v>59.217938999999994</v>
      </c>
      <c r="AM59">
        <v>0</v>
      </c>
      <c r="AN59">
        <v>0</v>
      </c>
      <c r="AO59">
        <v>0</v>
      </c>
      <c r="AP59">
        <v>5.2364349989576828</v>
      </c>
      <c r="AQ59">
        <v>0</v>
      </c>
      <c r="AR59">
        <v>1.4546999999999997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553.48529962347823</v>
      </c>
      <c r="DN59">
        <v>20.372249683766729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140.00199218302095</v>
      </c>
      <c r="L60">
        <v>0.99534102833158455</v>
      </c>
      <c r="M60">
        <v>63.766482587625383</v>
      </c>
      <c r="N60">
        <v>51.8870698735955</v>
      </c>
      <c r="O60">
        <v>73.289093152665998</v>
      </c>
      <c r="P60">
        <v>27.049452734434176</v>
      </c>
      <c r="Q60">
        <v>2.0014814814814814</v>
      </c>
      <c r="R60">
        <v>4.0000546268656718</v>
      </c>
      <c r="S60">
        <v>2.0014814814814814</v>
      </c>
      <c r="T60">
        <v>0</v>
      </c>
      <c r="U60">
        <v>51.392851799766618</v>
      </c>
      <c r="V60">
        <v>2.9976883687943263</v>
      </c>
      <c r="W60">
        <v>4.9976881147540988</v>
      </c>
      <c r="X60">
        <v>43.192877174486028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22.853400000000008</v>
      </c>
      <c r="AL60">
        <v>9.535899999999998</v>
      </c>
      <c r="AM60">
        <v>0</v>
      </c>
      <c r="AN60">
        <v>0</v>
      </c>
      <c r="AO60">
        <v>0</v>
      </c>
      <c r="AP60">
        <v>5.2364349989576828</v>
      </c>
      <c r="AQ60">
        <v>0</v>
      </c>
      <c r="AR60">
        <v>1.4546999999999997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505.57003361694609</v>
      </c>
      <c r="DN60">
        <v>18.608649989314866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139.99871854928904</v>
      </c>
      <c r="L61">
        <v>0.99534102833158455</v>
      </c>
      <c r="M61">
        <v>63.766482587625383</v>
      </c>
      <c r="N61">
        <v>51.8870698735955</v>
      </c>
      <c r="O61">
        <v>73.289093152665998</v>
      </c>
      <c r="P61">
        <v>27.049452734434176</v>
      </c>
      <c r="Q61">
        <v>2.0014814814814814</v>
      </c>
      <c r="R61">
        <v>4.0000546268656718</v>
      </c>
      <c r="S61">
        <v>2.0014814814814814</v>
      </c>
      <c r="T61">
        <v>0</v>
      </c>
      <c r="U61">
        <v>51.392851799766618</v>
      </c>
      <c r="V61">
        <v>2.9976883687943263</v>
      </c>
      <c r="W61">
        <v>19.856982343499197</v>
      </c>
      <c r="X61">
        <v>43.192877174486028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22.853400000000008</v>
      </c>
      <c r="AL61">
        <v>1.7337999999999996</v>
      </c>
      <c r="AM61">
        <v>0</v>
      </c>
      <c r="AN61">
        <v>0</v>
      </c>
      <c r="AO61">
        <v>0</v>
      </c>
      <c r="AP61">
        <v>2.2505361551338487</v>
      </c>
      <c r="AQ61">
        <v>0</v>
      </c>
      <c r="AR61">
        <v>1.4546999999999997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509.49381509782216</v>
      </c>
      <c r="DN61">
        <v>18.752890259628124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139.99871854928904</v>
      </c>
      <c r="L62">
        <v>0.99534102833158455</v>
      </c>
      <c r="M62">
        <v>63.766482587625383</v>
      </c>
      <c r="N62">
        <v>51.8870698735955</v>
      </c>
      <c r="O62">
        <v>73.289093152665998</v>
      </c>
      <c r="P62">
        <v>27.049452734434176</v>
      </c>
      <c r="Q62">
        <v>2.0014814814814814</v>
      </c>
      <c r="R62">
        <v>4.0000546268656718</v>
      </c>
      <c r="S62">
        <v>2.0014814814814814</v>
      </c>
      <c r="T62">
        <v>0</v>
      </c>
      <c r="U62">
        <v>51.392851799766618</v>
      </c>
      <c r="V62">
        <v>2.9976883687943263</v>
      </c>
      <c r="W62">
        <v>19.856982343499197</v>
      </c>
      <c r="X62">
        <v>43.192877174486028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22.853400000000008</v>
      </c>
      <c r="AL62">
        <v>1.7337999999999996</v>
      </c>
      <c r="AM62">
        <v>0</v>
      </c>
      <c r="AN62">
        <v>0</v>
      </c>
      <c r="AO62">
        <v>0</v>
      </c>
      <c r="AP62">
        <v>2.2505361551338487</v>
      </c>
      <c r="AQ62">
        <v>10.786490000000001</v>
      </c>
      <c r="AR62">
        <v>1.4546999999999997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519.89738435623485</v>
      </c>
      <c r="DN62">
        <v>19.135811001215426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163.42142203675135</v>
      </c>
      <c r="L63">
        <v>0.99534102833158455</v>
      </c>
      <c r="M63">
        <v>63.766482587625383</v>
      </c>
      <c r="N63">
        <v>51.8870698735955</v>
      </c>
      <c r="O63">
        <v>73.289093152665998</v>
      </c>
      <c r="P63">
        <v>27.049452734434176</v>
      </c>
      <c r="Q63">
        <v>2.0014814814814814</v>
      </c>
      <c r="R63">
        <v>4.0000546268656718</v>
      </c>
      <c r="S63">
        <v>2.0014814814814814</v>
      </c>
      <c r="T63">
        <v>0</v>
      </c>
      <c r="U63">
        <v>51.392851799766618</v>
      </c>
      <c r="V63">
        <v>9.1050225112556262</v>
      </c>
      <c r="W63">
        <v>19.856982343499197</v>
      </c>
      <c r="X63">
        <v>43.192877174486028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22.853400000000008</v>
      </c>
      <c r="AL63">
        <v>1.7337999999999996</v>
      </c>
      <c r="AM63">
        <v>0</v>
      </c>
      <c r="AN63">
        <v>0</v>
      </c>
      <c r="AO63">
        <v>0</v>
      </c>
      <c r="AP63">
        <v>2.2505361551338487</v>
      </c>
      <c r="AQ63">
        <v>10.786490000000001</v>
      </c>
      <c r="AR63">
        <v>3.8792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550.71753608097094</v>
      </c>
      <c r="DN63">
        <v>20.27019690640298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172.00305580621892</v>
      </c>
      <c r="L64">
        <v>0.99534102833158455</v>
      </c>
      <c r="M64">
        <v>63.766482587625383</v>
      </c>
      <c r="N64">
        <v>51.8870698735955</v>
      </c>
      <c r="O64">
        <v>73.289093152665998</v>
      </c>
      <c r="P64">
        <v>27.049452734434176</v>
      </c>
      <c r="Q64">
        <v>2.0014814814814814</v>
      </c>
      <c r="R64">
        <v>4.0000546268656718</v>
      </c>
      <c r="S64">
        <v>2.0014814814814814</v>
      </c>
      <c r="T64">
        <v>0</v>
      </c>
      <c r="U64">
        <v>51.392851799766618</v>
      </c>
      <c r="V64">
        <v>9.1050225112556262</v>
      </c>
      <c r="W64">
        <v>19.856982343499197</v>
      </c>
      <c r="X64">
        <v>43.192877174486028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22.853400000000008</v>
      </c>
      <c r="AL64">
        <v>1.7337999999999996</v>
      </c>
      <c r="AM64">
        <v>0</v>
      </c>
      <c r="AN64">
        <v>0</v>
      </c>
      <c r="AO64">
        <v>0</v>
      </c>
      <c r="AP64">
        <v>2.2505361551338487</v>
      </c>
      <c r="AQ64">
        <v>10.786490000000001</v>
      </c>
      <c r="AR64">
        <v>3.8792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558.99452171551889</v>
      </c>
      <c r="DN64">
        <v>20.574845041322583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170.99773363501069</v>
      </c>
      <c r="L65">
        <v>0.99535983690112106</v>
      </c>
      <c r="M65">
        <v>63.766482587625383</v>
      </c>
      <c r="N65">
        <v>51.8870698735955</v>
      </c>
      <c r="O65">
        <v>73.289093152665998</v>
      </c>
      <c r="P65">
        <v>27.049452734434176</v>
      </c>
      <c r="Q65">
        <v>2.0014814814814814</v>
      </c>
      <c r="R65">
        <v>4.0000546268656718</v>
      </c>
      <c r="S65">
        <v>2.0014814814814814</v>
      </c>
      <c r="T65">
        <v>0</v>
      </c>
      <c r="U65">
        <v>51.392851799766618</v>
      </c>
      <c r="V65">
        <v>9.1050225112556262</v>
      </c>
      <c r="W65">
        <v>19.856982343499197</v>
      </c>
      <c r="X65">
        <v>43.192877174486028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22.853400000000008</v>
      </c>
      <c r="AL65">
        <v>1.7337999999999996</v>
      </c>
      <c r="AM65">
        <v>0</v>
      </c>
      <c r="AN65">
        <v>0</v>
      </c>
      <c r="AO65">
        <v>0</v>
      </c>
      <c r="AP65">
        <v>1.6879021163503869</v>
      </c>
      <c r="AQ65">
        <v>10.786490000000001</v>
      </c>
      <c r="AR65">
        <v>4.8489999999999984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558.41765132221929</v>
      </c>
      <c r="DN65">
        <v>20.553578033200111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168.99739297875792</v>
      </c>
      <c r="L66">
        <v>0.99535983690112106</v>
      </c>
      <c r="M66">
        <v>63.766482587625383</v>
      </c>
      <c r="N66">
        <v>51.8870698735955</v>
      </c>
      <c r="O66">
        <v>73.289093152665998</v>
      </c>
      <c r="P66">
        <v>27.049452734434176</v>
      </c>
      <c r="Q66">
        <v>2.0014814814814814</v>
      </c>
      <c r="R66">
        <v>4.0000546268656718</v>
      </c>
      <c r="S66">
        <v>2.0014814814814814</v>
      </c>
      <c r="T66">
        <v>0</v>
      </c>
      <c r="U66">
        <v>51.392851799766618</v>
      </c>
      <c r="V66">
        <v>9.1050225112556262</v>
      </c>
      <c r="W66">
        <v>19.856982343499197</v>
      </c>
      <c r="X66">
        <v>43.192877174486028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22.853400000000008</v>
      </c>
      <c r="AL66">
        <v>1.7337999999999996</v>
      </c>
      <c r="AM66">
        <v>0</v>
      </c>
      <c r="AN66">
        <v>0</v>
      </c>
      <c r="AO66">
        <v>0</v>
      </c>
      <c r="AP66">
        <v>1.6879021163503869</v>
      </c>
      <c r="AQ66">
        <v>21.572980000000001</v>
      </c>
      <c r="AR66">
        <v>4.8489999999999984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566.89189271177258</v>
      </c>
      <c r="DN66">
        <v>20.865485987394109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199.94653964775236</v>
      </c>
      <c r="L67">
        <v>0.99533166865704048</v>
      </c>
      <c r="M67">
        <v>63.766482587625383</v>
      </c>
      <c r="N67">
        <v>51.8870698735955</v>
      </c>
      <c r="O67">
        <v>73.289093152665998</v>
      </c>
      <c r="P67">
        <v>27.049452734434176</v>
      </c>
      <c r="Q67">
        <v>2.0014814814814814</v>
      </c>
      <c r="R67">
        <v>4.0000546268656718</v>
      </c>
      <c r="S67">
        <v>1.2755555555555556</v>
      </c>
      <c r="T67">
        <v>0</v>
      </c>
      <c r="U67">
        <v>51.392851799766618</v>
      </c>
      <c r="V67">
        <v>9.1050225112556262</v>
      </c>
      <c r="W67">
        <v>19.856982343499197</v>
      </c>
      <c r="X67">
        <v>43.192877174486028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22.853400000000008</v>
      </c>
      <c r="AL67">
        <v>1.7337999999999996</v>
      </c>
      <c r="AM67">
        <v>0</v>
      </c>
      <c r="AN67">
        <v>0</v>
      </c>
      <c r="AO67">
        <v>0</v>
      </c>
      <c r="AP67">
        <v>1.6879021163503869</v>
      </c>
      <c r="AQ67">
        <v>21.572980000000001</v>
      </c>
      <c r="AR67">
        <v>7.7584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598.84827871859272</v>
      </c>
      <c r="DN67">
        <v>22.041692555398424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230.00343708346972</v>
      </c>
      <c r="L68">
        <v>0.99531772575250832</v>
      </c>
      <c r="M68">
        <v>63.766482587625383</v>
      </c>
      <c r="N68">
        <v>51.8870698735955</v>
      </c>
      <c r="O68">
        <v>73.289093152665998</v>
      </c>
      <c r="P68">
        <v>27.049452734434176</v>
      </c>
      <c r="Q68">
        <v>2.0014814814814814</v>
      </c>
      <c r="R68">
        <v>4.0000546268656718</v>
      </c>
      <c r="S68">
        <v>1.2755555555555556</v>
      </c>
      <c r="T68">
        <v>0</v>
      </c>
      <c r="U68">
        <v>51.392851799766618</v>
      </c>
      <c r="V68">
        <v>9.1050225112556262</v>
      </c>
      <c r="W68">
        <v>19.856982343499197</v>
      </c>
      <c r="X68">
        <v>43.192877174486028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22.853400000000008</v>
      </c>
      <c r="AL68">
        <v>1.7337999999999996</v>
      </c>
      <c r="AM68">
        <v>0</v>
      </c>
      <c r="AN68">
        <v>0</v>
      </c>
      <c r="AO68">
        <v>0</v>
      </c>
      <c r="AP68">
        <v>1.6879021163503869</v>
      </c>
      <c r="AQ68">
        <v>21.572980000000001</v>
      </c>
      <c r="AR68">
        <v>7.7584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627.83814235613772</v>
      </c>
      <c r="DN68">
        <v>23.10871241066631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235.00278871809749</v>
      </c>
      <c r="L69">
        <v>0.99534392550280792</v>
      </c>
      <c r="M69">
        <v>63.766482587625383</v>
      </c>
      <c r="N69">
        <v>51.8870698735955</v>
      </c>
      <c r="O69">
        <v>73.289093152665998</v>
      </c>
      <c r="P69">
        <v>27.049452734434176</v>
      </c>
      <c r="Q69">
        <v>2.0014814814814814</v>
      </c>
      <c r="R69">
        <v>4.0000546268656718</v>
      </c>
      <c r="S69">
        <v>1.2755555555555556</v>
      </c>
      <c r="T69">
        <v>0</v>
      </c>
      <c r="U69">
        <v>51.392851799766618</v>
      </c>
      <c r="V69">
        <v>9.1050225112556262</v>
      </c>
      <c r="W69">
        <v>19.856982343499197</v>
      </c>
      <c r="X69">
        <v>43.192877174486028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8.3183999999999987</v>
      </c>
      <c r="AI69">
        <v>0</v>
      </c>
      <c r="AJ69">
        <v>0</v>
      </c>
      <c r="AK69">
        <v>22.853400000000008</v>
      </c>
      <c r="AL69">
        <v>1.7337999999999996</v>
      </c>
      <c r="AM69">
        <v>0</v>
      </c>
      <c r="AN69">
        <v>0</v>
      </c>
      <c r="AO69">
        <v>0</v>
      </c>
      <c r="AP69">
        <v>1.6879021163503869</v>
      </c>
      <c r="AQ69">
        <v>21.572980000000001</v>
      </c>
      <c r="AR69">
        <v>7.7584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640.68313907590641</v>
      </c>
      <c r="DN69">
        <v>23.581493525275665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235.00278871809749</v>
      </c>
      <c r="L70">
        <v>0.99534392550280792</v>
      </c>
      <c r="M70">
        <v>63.766482587625383</v>
      </c>
      <c r="N70">
        <v>51.8870698735955</v>
      </c>
      <c r="O70">
        <v>73.289093152665998</v>
      </c>
      <c r="P70">
        <v>27.049452734434176</v>
      </c>
      <c r="Q70">
        <v>2.0014814814814814</v>
      </c>
      <c r="R70">
        <v>4.0000546268656718</v>
      </c>
      <c r="S70">
        <v>1.2755555555555556</v>
      </c>
      <c r="T70">
        <v>0</v>
      </c>
      <c r="U70">
        <v>51.392851799766618</v>
      </c>
      <c r="V70">
        <v>9.1050225112556262</v>
      </c>
      <c r="W70">
        <v>19.856982343499197</v>
      </c>
      <c r="X70">
        <v>43.192877174486028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16.636799999999997</v>
      </c>
      <c r="AI70">
        <v>0</v>
      </c>
      <c r="AJ70">
        <v>0</v>
      </c>
      <c r="AK70">
        <v>22.853400000000008</v>
      </c>
      <c r="AL70">
        <v>1.7337999999999996</v>
      </c>
      <c r="AM70">
        <v>0</v>
      </c>
      <c r="AN70">
        <v>0</v>
      </c>
      <c r="AO70">
        <v>0</v>
      </c>
      <c r="AP70">
        <v>1.6879021163503869</v>
      </c>
      <c r="AQ70">
        <v>21.572980000000001</v>
      </c>
      <c r="AR70">
        <v>7.7584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648.70623587590637</v>
      </c>
      <c r="DN70">
        <v>23.876796725275664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254.79887859332783</v>
      </c>
      <c r="L71">
        <v>0.99534118936694982</v>
      </c>
      <c r="M71">
        <v>63.766482587625383</v>
      </c>
      <c r="N71">
        <v>51.8870698735955</v>
      </c>
      <c r="O71">
        <v>73.289093152665998</v>
      </c>
      <c r="P71">
        <v>27.049452734434176</v>
      </c>
      <c r="Q71">
        <v>1.6813900327868854</v>
      </c>
      <c r="R71">
        <v>4.0000546268656718</v>
      </c>
      <c r="S71">
        <v>1.1925925925925926</v>
      </c>
      <c r="T71">
        <v>0</v>
      </c>
      <c r="U71">
        <v>51.392851799766618</v>
      </c>
      <c r="V71">
        <v>9.1050225112556262</v>
      </c>
      <c r="W71">
        <v>19.856982343499197</v>
      </c>
      <c r="X71">
        <v>43.192877174486028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0.58020000000000005</v>
      </c>
      <c r="AE71">
        <v>7.2375940000000005</v>
      </c>
      <c r="AF71">
        <v>6.1515000000000013</v>
      </c>
      <c r="AG71">
        <v>0</v>
      </c>
      <c r="AH71">
        <v>16.636799999999997</v>
      </c>
      <c r="AI71">
        <v>0</v>
      </c>
      <c r="AJ71">
        <v>0</v>
      </c>
      <c r="AK71">
        <v>22.853400000000008</v>
      </c>
      <c r="AL71">
        <v>1.7337999999999996</v>
      </c>
      <c r="AM71">
        <v>0</v>
      </c>
      <c r="AN71">
        <v>0</v>
      </c>
      <c r="AO71">
        <v>0</v>
      </c>
      <c r="AP71">
        <v>1.6879021163503869</v>
      </c>
      <c r="AQ71">
        <v>21.572980000000001</v>
      </c>
      <c r="AR71">
        <v>8.7281999999999993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668.90579057583648</v>
      </c>
      <c r="DN71">
        <v>24.620274752782244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254.79887859332783</v>
      </c>
      <c r="L72">
        <v>0.99534118936694982</v>
      </c>
      <c r="M72">
        <v>63.766482587625383</v>
      </c>
      <c r="N72">
        <v>51.8870698735955</v>
      </c>
      <c r="O72">
        <v>73.289093152665998</v>
      </c>
      <c r="P72">
        <v>27.049452734434176</v>
      </c>
      <c r="Q72">
        <v>2.0006528023598817</v>
      </c>
      <c r="R72">
        <v>4.0000546268656718</v>
      </c>
      <c r="S72">
        <v>1.1925925925925926</v>
      </c>
      <c r="T72">
        <v>0</v>
      </c>
      <c r="U72">
        <v>51.392851799766618</v>
      </c>
      <c r="V72">
        <v>9.1050225112556262</v>
      </c>
      <c r="W72">
        <v>19.856982343499197</v>
      </c>
      <c r="X72">
        <v>43.192877174486028</v>
      </c>
      <c r="Y72">
        <v>0</v>
      </c>
      <c r="Z72">
        <v>0</v>
      </c>
      <c r="AA72">
        <v>3.0883723950397339</v>
      </c>
      <c r="AB72">
        <v>0</v>
      </c>
      <c r="AC72">
        <v>0</v>
      </c>
      <c r="AD72">
        <v>4.0126632000000004</v>
      </c>
      <c r="AE72">
        <v>7.2375940000000005</v>
      </c>
      <c r="AF72">
        <v>6.1515000000000013</v>
      </c>
      <c r="AG72">
        <v>0</v>
      </c>
      <c r="AH72">
        <v>24.955200000000001</v>
      </c>
      <c r="AI72">
        <v>0</v>
      </c>
      <c r="AJ72">
        <v>0</v>
      </c>
      <c r="AK72">
        <v>22.853400000000008</v>
      </c>
      <c r="AL72">
        <v>1.7337999999999996</v>
      </c>
      <c r="AM72">
        <v>0</v>
      </c>
      <c r="AN72">
        <v>0</v>
      </c>
      <c r="AO72">
        <v>0</v>
      </c>
      <c r="AP72">
        <v>1.6879021163503869</v>
      </c>
      <c r="AQ72">
        <v>21.572980000000001</v>
      </c>
      <c r="AR72">
        <v>8.7281999999999993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683.52609298441064</v>
      </c>
      <c r="DN72">
        <v>25.158470708820872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254.79887859332783</v>
      </c>
      <c r="L73">
        <v>0.99534118936694982</v>
      </c>
      <c r="M73">
        <v>63.766482587625383</v>
      </c>
      <c r="N73">
        <v>51.8870698735955</v>
      </c>
      <c r="O73">
        <v>73.289093152665998</v>
      </c>
      <c r="P73">
        <v>27.049452734434176</v>
      </c>
      <c r="Q73">
        <v>2.0006528023598817</v>
      </c>
      <c r="R73">
        <v>4.0000546268656718</v>
      </c>
      <c r="S73">
        <v>1.1925925925925926</v>
      </c>
      <c r="T73">
        <v>0</v>
      </c>
      <c r="U73">
        <v>51.392851799766618</v>
      </c>
      <c r="V73">
        <v>9.1050225112556262</v>
      </c>
      <c r="W73">
        <v>19.856982343499197</v>
      </c>
      <c r="X73">
        <v>43.192877174486028</v>
      </c>
      <c r="Y73">
        <v>0</v>
      </c>
      <c r="Z73">
        <v>0</v>
      </c>
      <c r="AA73">
        <v>6.1420439766520563</v>
      </c>
      <c r="AB73">
        <v>5.7837519999999998</v>
      </c>
      <c r="AC73">
        <v>0</v>
      </c>
      <c r="AD73">
        <v>8.0253264000000026</v>
      </c>
      <c r="AE73">
        <v>7.2375940000000005</v>
      </c>
      <c r="AF73">
        <v>6.1515000000000013</v>
      </c>
      <c r="AG73">
        <v>0</v>
      </c>
      <c r="AH73">
        <v>33.273599999999995</v>
      </c>
      <c r="AI73">
        <v>1.3977499999999998</v>
      </c>
      <c r="AJ73">
        <v>0</v>
      </c>
      <c r="AK73">
        <v>22.853400000000008</v>
      </c>
      <c r="AL73">
        <v>1.7337999999999996</v>
      </c>
      <c r="AM73">
        <v>0</v>
      </c>
      <c r="AN73">
        <v>0</v>
      </c>
      <c r="AO73">
        <v>0</v>
      </c>
      <c r="AP73">
        <v>1.6879021163503869</v>
      </c>
      <c r="AQ73">
        <v>43.145960000000002</v>
      </c>
      <c r="AR73">
        <v>9.6979999999999968</v>
      </c>
      <c r="AS73">
        <v>6.498800000000001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729.31297652383171</v>
      </c>
      <c r="DN73">
        <v>26.84380395101206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254.79887859332783</v>
      </c>
      <c r="L74">
        <v>0.99534118936694982</v>
      </c>
      <c r="M74">
        <v>63.766482587625383</v>
      </c>
      <c r="N74">
        <v>51.8870698735955</v>
      </c>
      <c r="O74">
        <v>73.289093152665998</v>
      </c>
      <c r="P74">
        <v>27.049452734434176</v>
      </c>
      <c r="Q74">
        <v>2.0006528023598817</v>
      </c>
      <c r="R74">
        <v>4.0000546268656718</v>
      </c>
      <c r="S74">
        <v>1.1925925925925926</v>
      </c>
      <c r="T74">
        <v>0</v>
      </c>
      <c r="U74">
        <v>51.392851799766618</v>
      </c>
      <c r="V74">
        <v>9.1050225112556262</v>
      </c>
      <c r="W74">
        <v>19.856982343499197</v>
      </c>
      <c r="X74">
        <v>43.192877174486028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8.0253264000000026</v>
      </c>
      <c r="AE74">
        <v>7.2375940000000005</v>
      </c>
      <c r="AF74">
        <v>12.303000000000003</v>
      </c>
      <c r="AG74">
        <v>0</v>
      </c>
      <c r="AH74">
        <v>41.591999999999999</v>
      </c>
      <c r="AI74">
        <v>7.1810803999999981</v>
      </c>
      <c r="AJ74">
        <v>0</v>
      </c>
      <c r="AK74">
        <v>22.853400000000008</v>
      </c>
      <c r="AL74">
        <v>1.7337999999999996</v>
      </c>
      <c r="AM74">
        <v>0</v>
      </c>
      <c r="AN74">
        <v>0</v>
      </c>
      <c r="AO74">
        <v>0</v>
      </c>
      <c r="AP74">
        <v>1.6879021163503869</v>
      </c>
      <c r="AQ74">
        <v>43.145960000000002</v>
      </c>
      <c r="AR74">
        <v>9.6979999999999968</v>
      </c>
      <c r="AS74">
        <v>6.498800000000001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754.8045474509305</v>
      </c>
      <c r="DN74">
        <v>27.782208213992686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254.79887859332783</v>
      </c>
      <c r="L75">
        <v>0.99534118936694982</v>
      </c>
      <c r="M75">
        <v>63.766482587625383</v>
      </c>
      <c r="N75">
        <v>51.8870698735955</v>
      </c>
      <c r="O75">
        <v>73.289093152665998</v>
      </c>
      <c r="P75">
        <v>27.049452734434176</v>
      </c>
      <c r="Q75">
        <v>2.0006528023598817</v>
      </c>
      <c r="R75">
        <v>4.0000546268656718</v>
      </c>
      <c r="S75">
        <v>1.1925925925925926</v>
      </c>
      <c r="T75">
        <v>0</v>
      </c>
      <c r="U75">
        <v>51.392851799766618</v>
      </c>
      <c r="V75">
        <v>9.1050225112556262</v>
      </c>
      <c r="W75">
        <v>19.856982343499197</v>
      </c>
      <c r="X75">
        <v>23.735084740882918</v>
      </c>
      <c r="Y75">
        <v>0</v>
      </c>
      <c r="Z75">
        <v>0.96619999999999995</v>
      </c>
      <c r="AA75">
        <v>17.35040671370637</v>
      </c>
      <c r="AB75">
        <v>11.567504</v>
      </c>
      <c r="AC75">
        <v>0.55930000000000002</v>
      </c>
      <c r="AD75">
        <v>12.0379896</v>
      </c>
      <c r="AE75">
        <v>14.475188000000001</v>
      </c>
      <c r="AF75">
        <v>12.986500000000001</v>
      </c>
      <c r="AG75">
        <v>0</v>
      </c>
      <c r="AH75">
        <v>49.910400000000003</v>
      </c>
      <c r="AI75">
        <v>14.362160799999996</v>
      </c>
      <c r="AJ75">
        <v>0</v>
      </c>
      <c r="AK75">
        <v>22.853400000000008</v>
      </c>
      <c r="AL75">
        <v>1.7337999999999996</v>
      </c>
      <c r="AM75">
        <v>2.1074399999999995</v>
      </c>
      <c r="AN75">
        <v>0</v>
      </c>
      <c r="AO75">
        <v>0</v>
      </c>
      <c r="AP75">
        <v>1.6879021163503869</v>
      </c>
      <c r="AQ75">
        <v>43.145960000000002</v>
      </c>
      <c r="AR75">
        <v>8.7281999999999993</v>
      </c>
      <c r="AS75">
        <v>6.498800000000001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775.49677402164707</v>
      </c>
      <c r="DN75">
        <v>28.543936756647657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254.79887859332783</v>
      </c>
      <c r="L76">
        <v>0.99534118936694982</v>
      </c>
      <c r="M76">
        <v>63.766482587625383</v>
      </c>
      <c r="N76">
        <v>51.8870698735955</v>
      </c>
      <c r="O76">
        <v>73.289093152665998</v>
      </c>
      <c r="P76">
        <v>27.049452734434176</v>
      </c>
      <c r="Q76">
        <v>2.0006528023598817</v>
      </c>
      <c r="R76">
        <v>4.0000546268656718</v>
      </c>
      <c r="S76">
        <v>1.1925925925925926</v>
      </c>
      <c r="T76">
        <v>0</v>
      </c>
      <c r="U76">
        <v>51.392851799766618</v>
      </c>
      <c r="V76">
        <v>9.1050225112556262</v>
      </c>
      <c r="W76">
        <v>19.856982343499197</v>
      </c>
      <c r="X76">
        <v>23.735084740882918</v>
      </c>
      <c r="Y76">
        <v>0</v>
      </c>
      <c r="Z76">
        <v>5.727633599999999</v>
      </c>
      <c r="AA76">
        <v>18.513577979793244</v>
      </c>
      <c r="AB76">
        <v>17.351255999999996</v>
      </c>
      <c r="AC76">
        <v>4.25068</v>
      </c>
      <c r="AD76">
        <v>16.050652799999998</v>
      </c>
      <c r="AE76">
        <v>21.712782000000004</v>
      </c>
      <c r="AF76">
        <v>20.258940000000003</v>
      </c>
      <c r="AG76">
        <v>0</v>
      </c>
      <c r="AH76">
        <v>61.639343999999994</v>
      </c>
      <c r="AI76">
        <v>14.362160799999996</v>
      </c>
      <c r="AJ76">
        <v>0</v>
      </c>
      <c r="AK76">
        <v>22.853400000000008</v>
      </c>
      <c r="AL76">
        <v>1.7337999999999996</v>
      </c>
      <c r="AM76">
        <v>4.0977999999999994</v>
      </c>
      <c r="AN76">
        <v>0</v>
      </c>
      <c r="AO76">
        <v>0</v>
      </c>
      <c r="AP76">
        <v>1.6879021163503869</v>
      </c>
      <c r="AQ76">
        <v>43.145960000000002</v>
      </c>
      <c r="AR76">
        <v>8.7281999999999993</v>
      </c>
      <c r="AS76">
        <v>6.498800000000001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821.44720403453562</v>
      </c>
      <c r="DN76">
        <v>30.235244809846268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254.79887859332783</v>
      </c>
      <c r="L77">
        <v>0.99534118936694982</v>
      </c>
      <c r="M77">
        <v>63.766482587625383</v>
      </c>
      <c r="N77">
        <v>51.8870698735955</v>
      </c>
      <c r="O77">
        <v>73.289093152665998</v>
      </c>
      <c r="P77">
        <v>27.049452734434176</v>
      </c>
      <c r="Q77">
        <v>2.0006528023598817</v>
      </c>
      <c r="R77">
        <v>4.0000546268656718</v>
      </c>
      <c r="S77">
        <v>1.1925925925925926</v>
      </c>
      <c r="T77">
        <v>0</v>
      </c>
      <c r="U77">
        <v>51.392851799766618</v>
      </c>
      <c r="V77">
        <v>9.1050225112556262</v>
      </c>
      <c r="W77">
        <v>19.856982343499197</v>
      </c>
      <c r="X77">
        <v>23.735084740882918</v>
      </c>
      <c r="Y77">
        <v>0</v>
      </c>
      <c r="Z77">
        <v>5.727633599999999</v>
      </c>
      <c r="AA77">
        <v>18.513577979793244</v>
      </c>
      <c r="AB77">
        <v>17.351255999999996</v>
      </c>
      <c r="AC77">
        <v>4.25068</v>
      </c>
      <c r="AD77">
        <v>16.050652799999998</v>
      </c>
      <c r="AE77">
        <v>21.712782000000004</v>
      </c>
      <c r="AF77">
        <v>20.258940000000003</v>
      </c>
      <c r="AG77">
        <v>0</v>
      </c>
      <c r="AH77">
        <v>61.639343999999994</v>
      </c>
      <c r="AI77">
        <v>14.362160799999996</v>
      </c>
      <c r="AJ77">
        <v>0</v>
      </c>
      <c r="AK77">
        <v>22.853400000000008</v>
      </c>
      <c r="AL77">
        <v>1.7337999999999996</v>
      </c>
      <c r="AM77">
        <v>6.9405023999999997</v>
      </c>
      <c r="AN77">
        <v>0</v>
      </c>
      <c r="AO77">
        <v>0</v>
      </c>
      <c r="AP77">
        <v>1.6879021163503869</v>
      </c>
      <c r="AQ77">
        <v>43.145960000000002</v>
      </c>
      <c r="AR77">
        <v>22.547849999999993</v>
      </c>
      <c r="AS77">
        <v>6.498800000000001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837.51804257476442</v>
      </c>
      <c r="DN77">
        <v>30.826758669617462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254.79887859332783</v>
      </c>
      <c r="L78">
        <v>0.99534118936694982</v>
      </c>
      <c r="M78">
        <v>63.766482587625383</v>
      </c>
      <c r="N78">
        <v>51.8870698735955</v>
      </c>
      <c r="O78">
        <v>73.289093152665998</v>
      </c>
      <c r="P78">
        <v>27.049452734434176</v>
      </c>
      <c r="Q78">
        <v>2.0006528023598817</v>
      </c>
      <c r="R78">
        <v>4.0000546268656718</v>
      </c>
      <c r="S78">
        <v>1.1925925925925926</v>
      </c>
      <c r="T78">
        <v>0</v>
      </c>
      <c r="U78">
        <v>51.392851799766618</v>
      </c>
      <c r="V78">
        <v>9.1050225112556262</v>
      </c>
      <c r="W78">
        <v>19.856982343499197</v>
      </c>
      <c r="X78">
        <v>23.735084740882918</v>
      </c>
      <c r="Y78">
        <v>0</v>
      </c>
      <c r="Z78">
        <v>5.727633599999999</v>
      </c>
      <c r="AA78">
        <v>18.513577979793244</v>
      </c>
      <c r="AB78">
        <v>17.351255999999996</v>
      </c>
      <c r="AC78">
        <v>4.25068</v>
      </c>
      <c r="AD78">
        <v>16.050652799999998</v>
      </c>
      <c r="AE78">
        <v>21.712782000000004</v>
      </c>
      <c r="AF78">
        <v>20.258940000000003</v>
      </c>
      <c r="AG78">
        <v>0</v>
      </c>
      <c r="AH78">
        <v>61.639343999999994</v>
      </c>
      <c r="AI78">
        <v>14.362160799999996</v>
      </c>
      <c r="AJ78">
        <v>0</v>
      </c>
      <c r="AK78">
        <v>22.853400000000008</v>
      </c>
      <c r="AL78">
        <v>1.7337999999999996</v>
      </c>
      <c r="AM78">
        <v>6.9405023999999997</v>
      </c>
      <c r="AN78">
        <v>0</v>
      </c>
      <c r="AO78">
        <v>0</v>
      </c>
      <c r="AP78">
        <v>1.6879021163503869</v>
      </c>
      <c r="AQ78">
        <v>43.145960000000002</v>
      </c>
      <c r="AR78">
        <v>22.547849999999993</v>
      </c>
      <c r="AS78">
        <v>6.498800000000001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837.51804257476442</v>
      </c>
      <c r="DN78">
        <v>30.826758669617462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254.79887859332783</v>
      </c>
      <c r="L79">
        <v>0.99534118936694982</v>
      </c>
      <c r="M79">
        <v>63.766482587625383</v>
      </c>
      <c r="N79">
        <v>51.8870698735955</v>
      </c>
      <c r="O79">
        <v>73.289093152665998</v>
      </c>
      <c r="P79">
        <v>27.049452734434176</v>
      </c>
      <c r="Q79">
        <v>2.0006528023598817</v>
      </c>
      <c r="R79">
        <v>4.0000546268656718</v>
      </c>
      <c r="S79">
        <v>1.1925925925925926</v>
      </c>
      <c r="T79">
        <v>0</v>
      </c>
      <c r="U79">
        <v>51.392851799766618</v>
      </c>
      <c r="V79">
        <v>9.1050225112556262</v>
      </c>
      <c r="W79">
        <v>19.856982343499197</v>
      </c>
      <c r="X79">
        <v>23.735084740882918</v>
      </c>
      <c r="Y79">
        <v>0</v>
      </c>
      <c r="Z79">
        <v>5.727633599999999</v>
      </c>
      <c r="AA79">
        <v>12.318788766731524</v>
      </c>
      <c r="AB79">
        <v>17.351255999999996</v>
      </c>
      <c r="AC79">
        <v>8.5097494999999999</v>
      </c>
      <c r="AD79">
        <v>16.050652799999998</v>
      </c>
      <c r="AE79">
        <v>21.712782000000004</v>
      </c>
      <c r="AF79">
        <v>20.258940000000003</v>
      </c>
      <c r="AG79">
        <v>0</v>
      </c>
      <c r="AH79">
        <v>61.639343999999994</v>
      </c>
      <c r="AI79">
        <v>14.362160799999996</v>
      </c>
      <c r="AJ79">
        <v>0</v>
      </c>
      <c r="AK79">
        <v>22.853400000000008</v>
      </c>
      <c r="AL79">
        <v>1.7337999999999996</v>
      </c>
      <c r="AM79">
        <v>6.9405023999999997</v>
      </c>
      <c r="AN79">
        <v>0</v>
      </c>
      <c r="AO79">
        <v>0</v>
      </c>
      <c r="AP79">
        <v>1.6879021163503869</v>
      </c>
      <c r="AQ79">
        <v>43.145960000000002</v>
      </c>
      <c r="AR79">
        <v>4.8489999999999984</v>
      </c>
      <c r="AS79">
        <v>6.498800000000001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818.58063973405774</v>
      </c>
      <c r="DN79">
        <v>30.129591797262524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254.79887859332783</v>
      </c>
      <c r="L80">
        <v>0.99534118936694982</v>
      </c>
      <c r="M80">
        <v>63.766482587625383</v>
      </c>
      <c r="N80">
        <v>51.8870698735955</v>
      </c>
      <c r="O80">
        <v>73.289093152665998</v>
      </c>
      <c r="P80">
        <v>27.049452734434176</v>
      </c>
      <c r="Q80">
        <v>2.0006528023598817</v>
      </c>
      <c r="R80">
        <v>4.0000546268656718</v>
      </c>
      <c r="S80">
        <v>1.1925925925925926</v>
      </c>
      <c r="T80">
        <v>0</v>
      </c>
      <c r="U80">
        <v>51.392851799766618</v>
      </c>
      <c r="V80">
        <v>9.1050225112556262</v>
      </c>
      <c r="W80">
        <v>19.856982343499197</v>
      </c>
      <c r="X80">
        <v>23.735084740882918</v>
      </c>
      <c r="Y80">
        <v>0</v>
      </c>
      <c r="Z80">
        <v>5.727633599999999</v>
      </c>
      <c r="AA80">
        <v>12.318788766731524</v>
      </c>
      <c r="AB80">
        <v>17.351255999999996</v>
      </c>
      <c r="AC80">
        <v>8.5097494999999999</v>
      </c>
      <c r="AD80">
        <v>16.050652799999998</v>
      </c>
      <c r="AE80">
        <v>21.712782000000004</v>
      </c>
      <c r="AF80">
        <v>20.258940000000003</v>
      </c>
      <c r="AG80">
        <v>0</v>
      </c>
      <c r="AH80">
        <v>61.639343999999994</v>
      </c>
      <c r="AI80">
        <v>1.6772999999999996</v>
      </c>
      <c r="AJ80">
        <v>0</v>
      </c>
      <c r="AK80">
        <v>22.853400000000008</v>
      </c>
      <c r="AL80">
        <v>1.7337999999999996</v>
      </c>
      <c r="AM80">
        <v>6.9405023999999997</v>
      </c>
      <c r="AN80">
        <v>0</v>
      </c>
      <c r="AO80">
        <v>0</v>
      </c>
      <c r="AP80">
        <v>1.6879021163503869</v>
      </c>
      <c r="AQ80">
        <v>43.145960000000002</v>
      </c>
      <c r="AR80">
        <v>4.8489999999999984</v>
      </c>
      <c r="AS80">
        <v>6.498800000000001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806.34609160137893</v>
      </c>
      <c r="DN80">
        <v>29.679279129941232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254.79887859332783</v>
      </c>
      <c r="L81">
        <v>0.99534118936694982</v>
      </c>
      <c r="M81">
        <v>63.766482587625383</v>
      </c>
      <c r="N81">
        <v>51.8870698735955</v>
      </c>
      <c r="O81">
        <v>73.289093152665998</v>
      </c>
      <c r="P81">
        <v>27.049452734434176</v>
      </c>
      <c r="Q81">
        <v>2.0006528023598817</v>
      </c>
      <c r="R81">
        <v>4.0000546268656718</v>
      </c>
      <c r="S81">
        <v>1.1925925925925926</v>
      </c>
      <c r="T81">
        <v>0</v>
      </c>
      <c r="U81">
        <v>51.392851799766618</v>
      </c>
      <c r="V81">
        <v>9.1050225112556262</v>
      </c>
      <c r="W81">
        <v>19.856982343499197</v>
      </c>
      <c r="X81">
        <v>23.735084740882918</v>
      </c>
      <c r="Y81">
        <v>0</v>
      </c>
      <c r="Z81">
        <v>5.727633599999999</v>
      </c>
      <c r="AA81">
        <v>11.451268431046206</v>
      </c>
      <c r="AB81">
        <v>17.351255999999996</v>
      </c>
      <c r="AC81">
        <v>8.5097494999999999</v>
      </c>
      <c r="AD81">
        <v>16.050652799999998</v>
      </c>
      <c r="AE81">
        <v>21.712782000000004</v>
      </c>
      <c r="AF81">
        <v>20.258940000000003</v>
      </c>
      <c r="AG81">
        <v>0</v>
      </c>
      <c r="AH81">
        <v>54.069600000000001</v>
      </c>
      <c r="AI81">
        <v>0</v>
      </c>
      <c r="AJ81">
        <v>0</v>
      </c>
      <c r="AK81">
        <v>22.853400000000008</v>
      </c>
      <c r="AL81">
        <v>1.7337999999999996</v>
      </c>
      <c r="AM81">
        <v>4.6363679999999992</v>
      </c>
      <c r="AN81">
        <v>0</v>
      </c>
      <c r="AO81">
        <v>0</v>
      </c>
      <c r="AP81">
        <v>1.6879021163503869</v>
      </c>
      <c r="AQ81">
        <v>43.145960000000002</v>
      </c>
      <c r="AR81">
        <v>4.8489999999999984</v>
      </c>
      <c r="AS81">
        <v>6.498800000000001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794.36827666931504</v>
      </c>
      <c r="DN81">
        <v>29.238395326319754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254.79887859332783</v>
      </c>
      <c r="L82">
        <v>0.99531603599810525</v>
      </c>
      <c r="M82">
        <v>63.766482587625383</v>
      </c>
      <c r="N82">
        <v>51.8870698735955</v>
      </c>
      <c r="O82">
        <v>73.289093152665998</v>
      </c>
      <c r="P82">
        <v>27.049452734434176</v>
      </c>
      <c r="Q82">
        <v>2.0006528023598817</v>
      </c>
      <c r="R82">
        <v>4.0000546268656718</v>
      </c>
      <c r="S82">
        <v>1.1925925925925926</v>
      </c>
      <c r="T82">
        <v>0</v>
      </c>
      <c r="U82">
        <v>51.392851799766618</v>
      </c>
      <c r="V82">
        <v>9.1050225112556262</v>
      </c>
      <c r="W82">
        <v>19.856982343499197</v>
      </c>
      <c r="X82">
        <v>23.735084740882918</v>
      </c>
      <c r="Y82">
        <v>0</v>
      </c>
      <c r="Z82">
        <v>5.727633599999999</v>
      </c>
      <c r="AA82">
        <v>6.1420439766520563</v>
      </c>
      <c r="AB82">
        <v>11.567504</v>
      </c>
      <c r="AC82">
        <v>0</v>
      </c>
      <c r="AD82">
        <v>12.01014</v>
      </c>
      <c r="AE82">
        <v>21.712782000000004</v>
      </c>
      <c r="AF82">
        <v>12.986500000000001</v>
      </c>
      <c r="AG82">
        <v>0</v>
      </c>
      <c r="AH82">
        <v>49.494479999999989</v>
      </c>
      <c r="AI82">
        <v>0</v>
      </c>
      <c r="AJ82">
        <v>0</v>
      </c>
      <c r="AK82">
        <v>22.853400000000008</v>
      </c>
      <c r="AL82">
        <v>1.7337999999999996</v>
      </c>
      <c r="AM82">
        <v>4.2734199999999998</v>
      </c>
      <c r="AN82">
        <v>0</v>
      </c>
      <c r="AO82">
        <v>0</v>
      </c>
      <c r="AP82">
        <v>1.6879021163503869</v>
      </c>
      <c r="AQ82">
        <v>43.145960000000002</v>
      </c>
      <c r="AR82">
        <v>8.7281999999999993</v>
      </c>
      <c r="AS82">
        <v>6.498800000000001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763.52892183214033</v>
      </c>
      <c r="DN82">
        <v>28.103178255731386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254.80638775372751</v>
      </c>
      <c r="L83">
        <v>0.99534363941143589</v>
      </c>
      <c r="M83">
        <v>63.766482587625383</v>
      </c>
      <c r="N83">
        <v>51.8870698735955</v>
      </c>
      <c r="O83">
        <v>73.289093152665998</v>
      </c>
      <c r="P83">
        <v>27.049452734434176</v>
      </c>
      <c r="Q83">
        <v>2.0013213885778272</v>
      </c>
      <c r="R83">
        <v>4.0000546268656718</v>
      </c>
      <c r="S83">
        <v>1.6148207503692762</v>
      </c>
      <c r="T83">
        <v>0</v>
      </c>
      <c r="U83">
        <v>51.392851799766618</v>
      </c>
      <c r="V83">
        <v>9.1050225112556262</v>
      </c>
      <c r="W83">
        <v>19.856982343499197</v>
      </c>
      <c r="X83">
        <v>23.735084740882918</v>
      </c>
      <c r="Y83">
        <v>0</v>
      </c>
      <c r="Z83">
        <v>2.8638167999999999</v>
      </c>
      <c r="AA83">
        <v>6.1420439766520563</v>
      </c>
      <c r="AB83">
        <v>5.7837519999999998</v>
      </c>
      <c r="AC83">
        <v>0</v>
      </c>
      <c r="AD83">
        <v>8.0067600000000017</v>
      </c>
      <c r="AE83">
        <v>14.475188000000001</v>
      </c>
      <c r="AF83">
        <v>6.1515000000000013</v>
      </c>
      <c r="AG83">
        <v>0</v>
      </c>
      <c r="AH83">
        <v>41.591999999999999</v>
      </c>
      <c r="AI83">
        <v>0</v>
      </c>
      <c r="AJ83">
        <v>0</v>
      </c>
      <c r="AK83">
        <v>22.853400000000008</v>
      </c>
      <c r="AL83">
        <v>1.7337999999999996</v>
      </c>
      <c r="AM83">
        <v>2.3181839999999996</v>
      </c>
      <c r="AN83">
        <v>0</v>
      </c>
      <c r="AO83">
        <v>0</v>
      </c>
      <c r="AP83">
        <v>1.6879021163503869</v>
      </c>
      <c r="AQ83">
        <v>21.572980000000001</v>
      </c>
      <c r="AR83">
        <v>8.7281999999999993</v>
      </c>
      <c r="AS83">
        <v>6.498800000000001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707.85431284205913</v>
      </c>
      <c r="DN83">
        <v>26.053981953620607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254.80638775372751</v>
      </c>
      <c r="L84">
        <v>0.99534363941143589</v>
      </c>
      <c r="M84">
        <v>63.766482587625383</v>
      </c>
      <c r="N84">
        <v>51.8870698735955</v>
      </c>
      <c r="O84">
        <v>73.289093152665998</v>
      </c>
      <c r="P84">
        <v>27.049452734434176</v>
      </c>
      <c r="Q84">
        <v>2.0013213885778272</v>
      </c>
      <c r="R84">
        <v>4.0000546268656718</v>
      </c>
      <c r="S84">
        <v>1.6148207503692762</v>
      </c>
      <c r="T84">
        <v>0</v>
      </c>
      <c r="U84">
        <v>51.392851799766618</v>
      </c>
      <c r="V84">
        <v>9.1050225112556262</v>
      </c>
      <c r="W84">
        <v>19.856982343499197</v>
      </c>
      <c r="X84">
        <v>23.735084740882918</v>
      </c>
      <c r="Y84">
        <v>0</v>
      </c>
      <c r="Z84">
        <v>2.8638167999999999</v>
      </c>
      <c r="AA84">
        <v>3.0883723950397339</v>
      </c>
      <c r="AB84">
        <v>5.7837519999999998</v>
      </c>
      <c r="AC84">
        <v>0</v>
      </c>
      <c r="AD84">
        <v>7.2525000000000013</v>
      </c>
      <c r="AE84">
        <v>7.2375940000000005</v>
      </c>
      <c r="AF84">
        <v>6.1515000000000013</v>
      </c>
      <c r="AG84">
        <v>0</v>
      </c>
      <c r="AH84">
        <v>33.273599999999995</v>
      </c>
      <c r="AI84">
        <v>0</v>
      </c>
      <c r="AJ84">
        <v>0</v>
      </c>
      <c r="AK84">
        <v>22.853400000000008</v>
      </c>
      <c r="AL84">
        <v>1.7337999999999996</v>
      </c>
      <c r="AM84">
        <v>2.3181839999999996</v>
      </c>
      <c r="AN84">
        <v>0</v>
      </c>
      <c r="AO84">
        <v>0</v>
      </c>
      <c r="AP84">
        <v>1.6879021163503869</v>
      </c>
      <c r="AQ84">
        <v>21.572980000000001</v>
      </c>
      <c r="AR84">
        <v>8.7281999999999993</v>
      </c>
      <c r="AS84">
        <v>6.498800000000001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689.17787548513274</v>
      </c>
      <c r="DN84">
        <v>25.366493728934611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254.80696289423577</v>
      </c>
      <c r="L85">
        <v>0.99537555371659436</v>
      </c>
      <c r="M85">
        <v>63.766482587625383</v>
      </c>
      <c r="N85">
        <v>51.8870698735955</v>
      </c>
      <c r="O85">
        <v>73.289093152665998</v>
      </c>
      <c r="P85">
        <v>27.049452734434176</v>
      </c>
      <c r="Q85">
        <v>2.9655860330788801</v>
      </c>
      <c r="R85">
        <v>4.0000546268656718</v>
      </c>
      <c r="S85">
        <v>2.0014814814814814</v>
      </c>
      <c r="T85">
        <v>0</v>
      </c>
      <c r="U85">
        <v>51.392851799766618</v>
      </c>
      <c r="V85">
        <v>9.1050225112556262</v>
      </c>
      <c r="W85">
        <v>19.856982343499197</v>
      </c>
      <c r="X85">
        <v>23.735084740882918</v>
      </c>
      <c r="Y85">
        <v>0</v>
      </c>
      <c r="Z85">
        <v>2.8638167999999999</v>
      </c>
      <c r="AA85">
        <v>0</v>
      </c>
      <c r="AB85">
        <v>5.7837519999999998</v>
      </c>
      <c r="AC85">
        <v>0</v>
      </c>
      <c r="AD85">
        <v>6.9624000000000006</v>
      </c>
      <c r="AE85">
        <v>7.2375940000000005</v>
      </c>
      <c r="AF85">
        <v>6.1515000000000013</v>
      </c>
      <c r="AG85">
        <v>0</v>
      </c>
      <c r="AH85">
        <v>24.955200000000001</v>
      </c>
      <c r="AI85">
        <v>0</v>
      </c>
      <c r="AJ85">
        <v>0</v>
      </c>
      <c r="AK85">
        <v>22.853400000000008</v>
      </c>
      <c r="AL85">
        <v>1.7337999999999996</v>
      </c>
      <c r="AM85">
        <v>2.3181839999999996</v>
      </c>
      <c r="AN85">
        <v>0</v>
      </c>
      <c r="AO85">
        <v>0</v>
      </c>
      <c r="AP85">
        <v>1.6879021163503869</v>
      </c>
      <c r="AQ85">
        <v>21.572980000000001</v>
      </c>
      <c r="AR85">
        <v>8.7281999999999993</v>
      </c>
      <c r="AS85">
        <v>6.498800000000001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679.1998649295482</v>
      </c>
      <c r="DN85">
        <v>24.99916431990609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254.80696289423577</v>
      </c>
      <c r="L86">
        <v>0.9954198473282444</v>
      </c>
      <c r="M86">
        <v>63.766482587625383</v>
      </c>
      <c r="N86">
        <v>51.8870698735955</v>
      </c>
      <c r="O86">
        <v>73.289093152665998</v>
      </c>
      <c r="P86">
        <v>27.049452734434176</v>
      </c>
      <c r="Q86">
        <v>2.0014814814814814</v>
      </c>
      <c r="R86">
        <v>4.0000546268656718</v>
      </c>
      <c r="S86">
        <v>2.0014814814814814</v>
      </c>
      <c r="T86">
        <v>0</v>
      </c>
      <c r="U86">
        <v>51.392851799766618</v>
      </c>
      <c r="V86">
        <v>9.1050225112556262</v>
      </c>
      <c r="W86">
        <v>19.856982343499197</v>
      </c>
      <c r="X86">
        <v>23.735084740882918</v>
      </c>
      <c r="Y86">
        <v>0</v>
      </c>
      <c r="Z86">
        <v>2.8638167999999999</v>
      </c>
      <c r="AA86">
        <v>0</v>
      </c>
      <c r="AB86">
        <v>5.7837519999999998</v>
      </c>
      <c r="AC86">
        <v>0</v>
      </c>
      <c r="AD86">
        <v>3.4812000000000003</v>
      </c>
      <c r="AE86">
        <v>7.2375940000000005</v>
      </c>
      <c r="AF86">
        <v>6.1515000000000013</v>
      </c>
      <c r="AG86">
        <v>0</v>
      </c>
      <c r="AH86">
        <v>16.636799999999997</v>
      </c>
      <c r="AI86">
        <v>0</v>
      </c>
      <c r="AJ86">
        <v>0</v>
      </c>
      <c r="AK86">
        <v>22.853400000000008</v>
      </c>
      <c r="AL86">
        <v>1.7337999999999996</v>
      </c>
      <c r="AM86">
        <v>0</v>
      </c>
      <c r="AN86">
        <v>0</v>
      </c>
      <c r="AO86">
        <v>0</v>
      </c>
      <c r="AP86">
        <v>1.6879021163503869</v>
      </c>
      <c r="AQ86">
        <v>21.572980000000001</v>
      </c>
      <c r="AR86">
        <v>8.7281999999999993</v>
      </c>
      <c r="AS86">
        <v>6.498800000000001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664.65342597808205</v>
      </c>
      <c r="DN86">
        <v>24.463759013386454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254.80696289423577</v>
      </c>
      <c r="L87">
        <v>0.9953820684847956</v>
      </c>
      <c r="M87">
        <v>63.766482587625383</v>
      </c>
      <c r="N87">
        <v>51.8870698735955</v>
      </c>
      <c r="O87">
        <v>73.289093152665998</v>
      </c>
      <c r="P87">
        <v>27.049452734434176</v>
      </c>
      <c r="Q87">
        <v>2.0014814814814814</v>
      </c>
      <c r="R87">
        <v>4.0010599999999998</v>
      </c>
      <c r="S87">
        <v>2.0014814814814814</v>
      </c>
      <c r="T87">
        <v>0</v>
      </c>
      <c r="U87">
        <v>51.392851799766618</v>
      </c>
      <c r="V87">
        <v>9.1050225112556262</v>
      </c>
      <c r="W87">
        <v>19.856982343499197</v>
      </c>
      <c r="X87">
        <v>23.735084740882918</v>
      </c>
      <c r="Y87">
        <v>0</v>
      </c>
      <c r="Z87">
        <v>2.8638167999999999</v>
      </c>
      <c r="AA87">
        <v>0</v>
      </c>
      <c r="AB87">
        <v>5.7837519999999998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16.636799999999997</v>
      </c>
      <c r="AI87">
        <v>0</v>
      </c>
      <c r="AJ87">
        <v>0</v>
      </c>
      <c r="AK87">
        <v>22.853400000000008</v>
      </c>
      <c r="AL87">
        <v>1.7337999999999996</v>
      </c>
      <c r="AM87">
        <v>0</v>
      </c>
      <c r="AN87">
        <v>0</v>
      </c>
      <c r="AO87">
        <v>0</v>
      </c>
      <c r="AP87">
        <v>5.2364349989576828</v>
      </c>
      <c r="AQ87">
        <v>21.572980000000001</v>
      </c>
      <c r="AR87">
        <v>6.788599999999998</v>
      </c>
      <c r="AS87">
        <v>5.9079999999999995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662.27852359011831</v>
      </c>
      <c r="DN87">
        <v>24.376561878248317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254.80316445313866</v>
      </c>
      <c r="L88">
        <v>0.9953820684847956</v>
      </c>
      <c r="M88">
        <v>63.766482587625383</v>
      </c>
      <c r="N88">
        <v>51.8870698735955</v>
      </c>
      <c r="O88">
        <v>73.289093152665998</v>
      </c>
      <c r="P88">
        <v>27.049452734434176</v>
      </c>
      <c r="Q88">
        <v>2.0014814814814814</v>
      </c>
      <c r="R88">
        <v>3.9958592132505171</v>
      </c>
      <c r="S88">
        <v>2.0014814814814814</v>
      </c>
      <c r="T88">
        <v>0</v>
      </c>
      <c r="U88">
        <v>51.392851799766618</v>
      </c>
      <c r="V88">
        <v>9.1025079164027876</v>
      </c>
      <c r="W88">
        <v>19.856982343499197</v>
      </c>
      <c r="X88">
        <v>23.735084740882918</v>
      </c>
      <c r="Y88">
        <v>0</v>
      </c>
      <c r="Z88">
        <v>2.8638167999999999</v>
      </c>
      <c r="AA88">
        <v>0</v>
      </c>
      <c r="AB88">
        <v>5.7837519999999998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8.3183999999999987</v>
      </c>
      <c r="AI88">
        <v>0</v>
      </c>
      <c r="AJ88">
        <v>0</v>
      </c>
      <c r="AK88">
        <v>22.853400000000008</v>
      </c>
      <c r="AL88">
        <v>1.7337999999999996</v>
      </c>
      <c r="AM88">
        <v>0</v>
      </c>
      <c r="AN88">
        <v>0</v>
      </c>
      <c r="AO88">
        <v>0</v>
      </c>
      <c r="AP88">
        <v>5.2364349989576828</v>
      </c>
      <c r="AQ88">
        <v>21.572980000000001</v>
      </c>
      <c r="AR88">
        <v>6.788599999999998</v>
      </c>
      <c r="AS88">
        <v>5.9079999999999995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654.24432193260463</v>
      </c>
      <c r="DN88">
        <v>24.080849713062648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254.80316445313866</v>
      </c>
      <c r="L89">
        <v>0.9953820684847956</v>
      </c>
      <c r="M89">
        <v>63.766482587625383</v>
      </c>
      <c r="N89">
        <v>51.8870698735955</v>
      </c>
      <c r="O89">
        <v>73.289093152665998</v>
      </c>
      <c r="P89">
        <v>27.049452734434176</v>
      </c>
      <c r="Q89">
        <v>2.0014814814814814</v>
      </c>
      <c r="R89">
        <v>3.9958592132505171</v>
      </c>
      <c r="S89">
        <v>2.0014814814814814</v>
      </c>
      <c r="T89">
        <v>0</v>
      </c>
      <c r="U89">
        <v>51.392851799766618</v>
      </c>
      <c r="V89">
        <v>9.1025079164027876</v>
      </c>
      <c r="W89">
        <v>19.856982343499197</v>
      </c>
      <c r="X89">
        <v>23.735084740882918</v>
      </c>
      <c r="Y89">
        <v>0</v>
      </c>
      <c r="Z89">
        <v>2.8638167999999999</v>
      </c>
      <c r="AA89">
        <v>0</v>
      </c>
      <c r="AB89">
        <v>5.7837519999999998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8.3183999999999987</v>
      </c>
      <c r="AI89">
        <v>0</v>
      </c>
      <c r="AJ89">
        <v>0</v>
      </c>
      <c r="AK89">
        <v>22.853400000000008</v>
      </c>
      <c r="AL89">
        <v>9.535899999999998</v>
      </c>
      <c r="AM89">
        <v>0</v>
      </c>
      <c r="AN89">
        <v>0</v>
      </c>
      <c r="AO89">
        <v>0</v>
      </c>
      <c r="AP89">
        <v>1.6879021163503869</v>
      </c>
      <c r="AQ89">
        <v>21.572980000000001</v>
      </c>
      <c r="AR89">
        <v>6.788599999999998</v>
      </c>
      <c r="AS89">
        <v>5.9079999999999995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658.3470949921325</v>
      </c>
      <c r="DN89">
        <v>24.231643770927601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254.80316445313866</v>
      </c>
      <c r="L90">
        <v>0.9953820684847956</v>
      </c>
      <c r="M90">
        <v>63.766482587625383</v>
      </c>
      <c r="N90">
        <v>51.8870698735955</v>
      </c>
      <c r="O90">
        <v>73.289093152665998</v>
      </c>
      <c r="P90">
        <v>27.049452734434176</v>
      </c>
      <c r="Q90">
        <v>2.0014814814814814</v>
      </c>
      <c r="R90">
        <v>3.9958592132505171</v>
      </c>
      <c r="S90">
        <v>2.0014814814814814</v>
      </c>
      <c r="T90">
        <v>0</v>
      </c>
      <c r="U90">
        <v>51.392851799766618</v>
      </c>
      <c r="V90">
        <v>9.1025079164027876</v>
      </c>
      <c r="W90">
        <v>19.856982343499197</v>
      </c>
      <c r="X90">
        <v>23.735084740882918</v>
      </c>
      <c r="Y90">
        <v>0</v>
      </c>
      <c r="Z90">
        <v>2.8638167999999999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8.3183999999999987</v>
      </c>
      <c r="AI90">
        <v>0</v>
      </c>
      <c r="AJ90">
        <v>0</v>
      </c>
      <c r="AK90">
        <v>22.853400000000008</v>
      </c>
      <c r="AL90">
        <v>59.217938999999994</v>
      </c>
      <c r="AM90">
        <v>0</v>
      </c>
      <c r="AN90">
        <v>0</v>
      </c>
      <c r="AO90">
        <v>0</v>
      </c>
      <c r="AP90">
        <v>1.6879021163503869</v>
      </c>
      <c r="AQ90">
        <v>21.572980000000001</v>
      </c>
      <c r="AR90">
        <v>6.788599999999998</v>
      </c>
      <c r="AS90">
        <v>5.9079999999999995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700.68699247743746</v>
      </c>
      <c r="DN90">
        <v>25.790033285622574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254.80316445313866</v>
      </c>
      <c r="L91">
        <v>0.9953820684847956</v>
      </c>
      <c r="M91">
        <v>63.766482587625383</v>
      </c>
      <c r="N91">
        <v>51.8870698735955</v>
      </c>
      <c r="O91">
        <v>73.289093152665998</v>
      </c>
      <c r="P91">
        <v>27.049452734434176</v>
      </c>
      <c r="Q91">
        <v>2.0014814814814814</v>
      </c>
      <c r="R91">
        <v>3.9958592132505171</v>
      </c>
      <c r="S91">
        <v>2.0014814814814814</v>
      </c>
      <c r="T91">
        <v>0</v>
      </c>
      <c r="U91">
        <v>51.392851799766618</v>
      </c>
      <c r="V91">
        <v>9.1025079164027876</v>
      </c>
      <c r="W91">
        <v>19.856982343499197</v>
      </c>
      <c r="X91">
        <v>23.735084740882918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8.3183999999999987</v>
      </c>
      <c r="AI91">
        <v>0</v>
      </c>
      <c r="AJ91">
        <v>0</v>
      </c>
      <c r="AK91">
        <v>22.853400000000008</v>
      </c>
      <c r="AL91">
        <v>59.217938999999994</v>
      </c>
      <c r="AM91">
        <v>0</v>
      </c>
      <c r="AN91">
        <v>0</v>
      </c>
      <c r="AO91">
        <v>0</v>
      </c>
      <c r="AP91">
        <v>1.6879021163503869</v>
      </c>
      <c r="AQ91">
        <v>21.572980000000001</v>
      </c>
      <c r="AR91">
        <v>7.2734999999999967</v>
      </c>
      <c r="AS91">
        <v>4.726399999999999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697.25287376032657</v>
      </c>
      <c r="DN91">
        <v>25.663635202733538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254.80316445313866</v>
      </c>
      <c r="L92">
        <v>0.9953820684847956</v>
      </c>
      <c r="M92">
        <v>63.766482587625383</v>
      </c>
      <c r="N92">
        <v>51.8870698735955</v>
      </c>
      <c r="O92">
        <v>73.289093152665998</v>
      </c>
      <c r="P92">
        <v>27.049452734434176</v>
      </c>
      <c r="Q92">
        <v>2.0014814814814814</v>
      </c>
      <c r="R92">
        <v>3.9958592132505171</v>
      </c>
      <c r="S92">
        <v>2.0014814814814814</v>
      </c>
      <c r="T92">
        <v>0</v>
      </c>
      <c r="U92">
        <v>51.392851799766618</v>
      </c>
      <c r="V92">
        <v>9.1025079164027876</v>
      </c>
      <c r="W92">
        <v>19.856982343499197</v>
      </c>
      <c r="X92">
        <v>23.735084740882918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8.3183999999999987</v>
      </c>
      <c r="AI92">
        <v>0</v>
      </c>
      <c r="AJ92">
        <v>0</v>
      </c>
      <c r="AK92">
        <v>22.853400000000008</v>
      </c>
      <c r="AL92">
        <v>59.217938999999994</v>
      </c>
      <c r="AM92">
        <v>0</v>
      </c>
      <c r="AN92">
        <v>0</v>
      </c>
      <c r="AO92">
        <v>0</v>
      </c>
      <c r="AP92">
        <v>1.6879021163503869</v>
      </c>
      <c r="AQ92">
        <v>21.572980000000001</v>
      </c>
      <c r="AR92">
        <v>7.2734999999999967</v>
      </c>
      <c r="AS92">
        <v>4.726399999999999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697.25287376032657</v>
      </c>
      <c r="DN92">
        <v>25.663635202733538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254.80316445313866</v>
      </c>
      <c r="L93">
        <v>0.9953820684847956</v>
      </c>
      <c r="M93">
        <v>63.766482587625383</v>
      </c>
      <c r="N93">
        <v>51.8870698735955</v>
      </c>
      <c r="O93">
        <v>73.289093152665998</v>
      </c>
      <c r="P93">
        <v>27.049452734434176</v>
      </c>
      <c r="Q93">
        <v>2.0014814814814814</v>
      </c>
      <c r="R93">
        <v>3.9958592132505171</v>
      </c>
      <c r="S93">
        <v>2.0014814814814814</v>
      </c>
      <c r="T93">
        <v>0</v>
      </c>
      <c r="U93">
        <v>51.392851799766618</v>
      </c>
      <c r="V93">
        <v>9.1025079164027876</v>
      </c>
      <c r="W93">
        <v>19.856982343499197</v>
      </c>
      <c r="X93">
        <v>23.735084740882918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8.3183999999999987</v>
      </c>
      <c r="AI93">
        <v>0</v>
      </c>
      <c r="AJ93">
        <v>0</v>
      </c>
      <c r="AK93">
        <v>22.853400000000008</v>
      </c>
      <c r="AL93">
        <v>59.217938999999994</v>
      </c>
      <c r="AM93">
        <v>0</v>
      </c>
      <c r="AN93">
        <v>0</v>
      </c>
      <c r="AO93">
        <v>0</v>
      </c>
      <c r="AP93">
        <v>1.6879021163503869</v>
      </c>
      <c r="AQ93">
        <v>21.572980000000001</v>
      </c>
      <c r="AR93">
        <v>7.2734999999999967</v>
      </c>
      <c r="AS93">
        <v>4.726399999999999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697.25287376032657</v>
      </c>
      <c r="DN93">
        <v>25.663635202733538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254.80316445313866</v>
      </c>
      <c r="L94">
        <v>0.9953820684847956</v>
      </c>
      <c r="M94">
        <v>63.766482587625383</v>
      </c>
      <c r="N94">
        <v>51.8870698735955</v>
      </c>
      <c r="O94">
        <v>73.289093152665998</v>
      </c>
      <c r="P94">
        <v>27.049452734434176</v>
      </c>
      <c r="Q94">
        <v>2.0014814814814814</v>
      </c>
      <c r="R94">
        <v>3.9958592132505171</v>
      </c>
      <c r="S94">
        <v>2.0014814814814814</v>
      </c>
      <c r="T94">
        <v>0</v>
      </c>
      <c r="U94">
        <v>51.392851799766618</v>
      </c>
      <c r="V94">
        <v>9.1025079164027876</v>
      </c>
      <c r="W94">
        <v>19.856982343499197</v>
      </c>
      <c r="X94">
        <v>23.735084740882918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8.3183999999999987</v>
      </c>
      <c r="AI94">
        <v>0</v>
      </c>
      <c r="AJ94">
        <v>0</v>
      </c>
      <c r="AK94">
        <v>22.853400000000008</v>
      </c>
      <c r="AL94">
        <v>9.535899999999998</v>
      </c>
      <c r="AM94">
        <v>0</v>
      </c>
      <c r="AN94">
        <v>0</v>
      </c>
      <c r="AO94">
        <v>0</v>
      </c>
      <c r="AP94">
        <v>1.6879021163503869</v>
      </c>
      <c r="AQ94">
        <v>21.572980000000001</v>
      </c>
      <c r="AR94">
        <v>7.2734999999999967</v>
      </c>
      <c r="AS94">
        <v>4.726399999999999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649.33454728657443</v>
      </c>
      <c r="DN94">
        <v>23.89992267648568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254.80316445313866</v>
      </c>
      <c r="L95">
        <v>0.9953820684847956</v>
      </c>
      <c r="M95">
        <v>63.766482587625383</v>
      </c>
      <c r="N95">
        <v>51.8870698735955</v>
      </c>
      <c r="O95">
        <v>73.289093152665998</v>
      </c>
      <c r="P95">
        <v>27.049452734434176</v>
      </c>
      <c r="Q95">
        <v>2.0014814814814814</v>
      </c>
      <c r="R95">
        <v>3.9958592132505171</v>
      </c>
      <c r="S95">
        <v>2.0014814814814814</v>
      </c>
      <c r="T95">
        <v>0</v>
      </c>
      <c r="U95">
        <v>51.392851799766618</v>
      </c>
      <c r="V95">
        <v>9.1025079164027876</v>
      </c>
      <c r="W95">
        <v>19.856982343499197</v>
      </c>
      <c r="X95">
        <v>23.735084740882918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6.1515000000000013</v>
      </c>
      <c r="AG95">
        <v>0</v>
      </c>
      <c r="AH95">
        <v>8.3183999999999987</v>
      </c>
      <c r="AI95">
        <v>0</v>
      </c>
      <c r="AJ95">
        <v>0</v>
      </c>
      <c r="AK95">
        <v>22.853400000000008</v>
      </c>
      <c r="AL95">
        <v>1.7337999999999996</v>
      </c>
      <c r="AM95">
        <v>0</v>
      </c>
      <c r="AN95">
        <v>0</v>
      </c>
      <c r="AO95">
        <v>0</v>
      </c>
      <c r="AP95">
        <v>1.6879021163503869</v>
      </c>
      <c r="AQ95">
        <v>21.572980000000001</v>
      </c>
      <c r="AR95">
        <v>4.8489999999999984</v>
      </c>
      <c r="AS95">
        <v>4.726399999999999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639.47099158657443</v>
      </c>
      <c r="DN95">
        <v>23.536878376485674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254.80316445313866</v>
      </c>
      <c r="L96">
        <v>0.9953820684847956</v>
      </c>
      <c r="M96">
        <v>63.766482587625383</v>
      </c>
      <c r="N96">
        <v>51.8870698735955</v>
      </c>
      <c r="O96">
        <v>73.289093152665998</v>
      </c>
      <c r="P96">
        <v>27.049452734434176</v>
      </c>
      <c r="Q96">
        <v>2.0014814814814814</v>
      </c>
      <c r="R96">
        <v>3.9958592132505171</v>
      </c>
      <c r="S96">
        <v>2.0014814814814814</v>
      </c>
      <c r="T96">
        <v>0</v>
      </c>
      <c r="U96">
        <v>51.392851799766618</v>
      </c>
      <c r="V96">
        <v>9.1025079164027876</v>
      </c>
      <c r="W96">
        <v>19.856982343499197</v>
      </c>
      <c r="X96">
        <v>23.735084740882918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6.1515000000000013</v>
      </c>
      <c r="AG96">
        <v>0</v>
      </c>
      <c r="AH96">
        <v>8.3183999999999987</v>
      </c>
      <c r="AI96">
        <v>0</v>
      </c>
      <c r="AJ96">
        <v>0</v>
      </c>
      <c r="AK96">
        <v>22.853400000000008</v>
      </c>
      <c r="AL96">
        <v>1.7337999999999996</v>
      </c>
      <c r="AM96">
        <v>0</v>
      </c>
      <c r="AN96">
        <v>0</v>
      </c>
      <c r="AO96">
        <v>0</v>
      </c>
      <c r="AP96">
        <v>1.6879021163503869</v>
      </c>
      <c r="AQ96">
        <v>21.572980000000001</v>
      </c>
      <c r="AR96">
        <v>4.8489999999999984</v>
      </c>
      <c r="AS96">
        <v>4.726399999999999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639.47099158657443</v>
      </c>
      <c r="DN96">
        <v>23.536878376485674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254.80316445313866</v>
      </c>
      <c r="L97">
        <v>0.9953820684847956</v>
      </c>
      <c r="M97">
        <v>63.766482587625383</v>
      </c>
      <c r="N97">
        <v>51.8870698735955</v>
      </c>
      <c r="O97">
        <v>73.289093152665998</v>
      </c>
      <c r="P97">
        <v>27.049452734434176</v>
      </c>
      <c r="Q97">
        <v>2.0014814814814814</v>
      </c>
      <c r="R97">
        <v>3.9958592132505171</v>
      </c>
      <c r="S97">
        <v>2.0014814814814814</v>
      </c>
      <c r="T97">
        <v>0</v>
      </c>
      <c r="U97">
        <v>53.063744384871747</v>
      </c>
      <c r="V97">
        <v>9.1025079164027876</v>
      </c>
      <c r="W97">
        <v>19.856982343499197</v>
      </c>
      <c r="X97">
        <v>23.735084740882918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6.1515000000000013</v>
      </c>
      <c r="AG97">
        <v>0</v>
      </c>
      <c r="AH97">
        <v>0</v>
      </c>
      <c r="AI97">
        <v>0</v>
      </c>
      <c r="AJ97">
        <v>0</v>
      </c>
      <c r="AK97">
        <v>22.853400000000008</v>
      </c>
      <c r="AL97">
        <v>1.7337999999999996</v>
      </c>
      <c r="AM97">
        <v>0</v>
      </c>
      <c r="AN97">
        <v>0</v>
      </c>
      <c r="AO97">
        <v>0</v>
      </c>
      <c r="AP97">
        <v>1.6879021163503869</v>
      </c>
      <c r="AQ97">
        <v>21.572980000000001</v>
      </c>
      <c r="AR97">
        <v>4.8489999999999984</v>
      </c>
      <c r="AS97">
        <v>4.726399999999999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633.05947068490832</v>
      </c>
      <c r="DN97">
        <v>23.300891863256901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254.80316445313866</v>
      </c>
      <c r="L98">
        <v>0.9953820684847956</v>
      </c>
      <c r="M98">
        <v>63.766482587625383</v>
      </c>
      <c r="N98">
        <v>51.8870698735955</v>
      </c>
      <c r="O98">
        <v>73.289093152665998</v>
      </c>
      <c r="P98">
        <v>27.049452734434176</v>
      </c>
      <c r="Q98">
        <v>2.0014814814814814</v>
      </c>
      <c r="R98">
        <v>3.9958592132505171</v>
      </c>
      <c r="S98">
        <v>2.0014814814814814</v>
      </c>
      <c r="T98">
        <v>0</v>
      </c>
      <c r="U98">
        <v>55.105003907122118</v>
      </c>
      <c r="V98">
        <v>9.1025079164027876</v>
      </c>
      <c r="W98">
        <v>19.856982343499197</v>
      </c>
      <c r="X98">
        <v>23.735084740882918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6.1515000000000013</v>
      </c>
      <c r="AG98">
        <v>0</v>
      </c>
      <c r="AH98">
        <v>0</v>
      </c>
      <c r="AI98">
        <v>0</v>
      </c>
      <c r="AJ98">
        <v>0</v>
      </c>
      <c r="AK98">
        <v>22.853400000000008</v>
      </c>
      <c r="AL98">
        <v>1.7337999999999996</v>
      </c>
      <c r="AM98">
        <v>0</v>
      </c>
      <c r="AN98">
        <v>0</v>
      </c>
      <c r="AO98">
        <v>0</v>
      </c>
      <c r="AP98">
        <v>1.6879021163503869</v>
      </c>
      <c r="AQ98">
        <v>21.572980000000001</v>
      </c>
      <c r="AR98">
        <v>4.8489999999999984</v>
      </c>
      <c r="AS98">
        <v>4.726399999999999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635.02826549411873</v>
      </c>
      <c r="DN98">
        <v>23.373356576296786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4.8838904095306477</v>
      </c>
      <c r="L99">
        <f t="shared" si="2"/>
        <v>4.7413841085908452E-2</v>
      </c>
      <c r="M99">
        <f t="shared" si="2"/>
        <v>1.5303955821030102</v>
      </c>
      <c r="N99">
        <f t="shared" si="2"/>
        <v>1.2452896769662913</v>
      </c>
      <c r="O99">
        <f t="shared" si="2"/>
        <v>1.758938235663986</v>
      </c>
      <c r="P99">
        <f t="shared" si="2"/>
        <v>0.64918686562641992</v>
      </c>
      <c r="Q99">
        <f t="shared" si="2"/>
        <v>6.3389029717684703E-2</v>
      </c>
      <c r="R99">
        <f t="shared" si="2"/>
        <v>0.11399989261162993</v>
      </c>
      <c r="S99">
        <f t="shared" si="2"/>
        <v>6.9260727312857345E-2</v>
      </c>
      <c r="T99">
        <f t="shared" si="2"/>
        <v>0</v>
      </c>
      <c r="U99">
        <f t="shared" si="2"/>
        <v>1.2347721440839579</v>
      </c>
      <c r="V99">
        <f t="shared" si="2"/>
        <v>0.1838499530580652</v>
      </c>
      <c r="W99">
        <f t="shared" si="2"/>
        <v>0.41557931328798209</v>
      </c>
      <c r="X99">
        <f t="shared" si="2"/>
        <v>0.90546887781456731</v>
      </c>
      <c r="Y99">
        <f t="shared" si="2"/>
        <v>0</v>
      </c>
      <c r="Z99">
        <f t="shared" si="2"/>
        <v>2.7689359599999991E-2</v>
      </c>
      <c r="AA99">
        <f t="shared" si="2"/>
        <v>5.9004916143838342E-2</v>
      </c>
      <c r="AB99">
        <f t="shared" si="2"/>
        <v>8.5310341999999956E-2</v>
      </c>
      <c r="AC99">
        <f t="shared" si="2"/>
        <v>1.7931857124999999E-2</v>
      </c>
      <c r="AD99">
        <f t="shared" si="2"/>
        <v>6.6723000000000005E-2</v>
      </c>
      <c r="AE99">
        <f t="shared" si="2"/>
        <v>0.23703120349999962</v>
      </c>
      <c r="AF99">
        <f t="shared" si="2"/>
        <v>0.19986907000000034</v>
      </c>
      <c r="AG99">
        <f t="shared" si="2"/>
        <v>0</v>
      </c>
      <c r="AH99">
        <f t="shared" si="2"/>
        <v>0.38264640000000022</v>
      </c>
      <c r="AI99">
        <f t="shared" si="2"/>
        <v>3.2127004199999996E-2</v>
      </c>
      <c r="AJ99">
        <f t="shared" si="2"/>
        <v>0</v>
      </c>
      <c r="AK99">
        <f t="shared" si="2"/>
        <v>0.54848159999999946</v>
      </c>
      <c r="AL99">
        <f t="shared" si="2"/>
        <v>0.24375494199999956</v>
      </c>
      <c r="AM99">
        <f t="shared" si="2"/>
        <v>2.6337146000000002E-2</v>
      </c>
      <c r="AN99">
        <f t="shared" si="2"/>
        <v>0</v>
      </c>
      <c r="AO99">
        <f t="shared" si="2"/>
        <v>0</v>
      </c>
      <c r="AP99">
        <f t="shared" si="2"/>
        <v>5.5093687711715411E-2</v>
      </c>
      <c r="AQ99">
        <f t="shared" si="2"/>
        <v>0.37687209999999977</v>
      </c>
      <c r="AR99">
        <f t="shared" si="2"/>
        <v>0.16692682500000006</v>
      </c>
      <c r="AS99">
        <f t="shared" si="2"/>
        <v>0.13999006000000022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15.207483042497843</v>
      </c>
      <c r="DN99">
        <f t="shared" ref="DN99" si="4">SUM(DN3:DN98)/4000</f>
        <v>0.55974101964570999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35.001874414245549</v>
      </c>
      <c r="L3">
        <v>11.995750828588426</v>
      </c>
      <c r="M3">
        <v>0</v>
      </c>
      <c r="N3">
        <v>29.997860340589884</v>
      </c>
      <c r="O3">
        <v>50.376531847334007</v>
      </c>
      <c r="P3">
        <v>67.836170655961226</v>
      </c>
      <c r="Q3">
        <v>2.0011520737327189</v>
      </c>
      <c r="R3">
        <v>4.9980557355800395</v>
      </c>
      <c r="S3">
        <v>2</v>
      </c>
      <c r="T3">
        <v>0</v>
      </c>
      <c r="U3">
        <v>273.82315731984681</v>
      </c>
      <c r="V3">
        <v>0</v>
      </c>
      <c r="W3">
        <v>11.490314613526571</v>
      </c>
      <c r="X3">
        <v>24.981406699389758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13.2143</v>
      </c>
      <c r="AL3">
        <v>0.59020000000000017</v>
      </c>
      <c r="AM3">
        <v>0</v>
      </c>
      <c r="AN3">
        <v>0</v>
      </c>
      <c r="AO3">
        <v>0</v>
      </c>
      <c r="AP3">
        <v>3.0279337174844412</v>
      </c>
      <c r="AQ3">
        <v>0</v>
      </c>
      <c r="AR3">
        <v>12.618000000000004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534.74355285975003</v>
      </c>
      <c r="DN3">
        <v>19.682294986529296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35.001874414245549</v>
      </c>
      <c r="L4">
        <v>11.995750828588426</v>
      </c>
      <c r="M4">
        <v>0</v>
      </c>
      <c r="N4">
        <v>29.997860340589884</v>
      </c>
      <c r="O4">
        <v>50.376531847334007</v>
      </c>
      <c r="P4">
        <v>67.836170655961226</v>
      </c>
      <c r="Q4">
        <v>2.0011520737327189</v>
      </c>
      <c r="R4">
        <v>4.9980557355800395</v>
      </c>
      <c r="S4">
        <v>2</v>
      </c>
      <c r="T4">
        <v>0</v>
      </c>
      <c r="U4">
        <v>273.84292809909937</v>
      </c>
      <c r="V4">
        <v>0</v>
      </c>
      <c r="W4">
        <v>11.490314613526571</v>
      </c>
      <c r="X4">
        <v>24.981406699389758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13.2143</v>
      </c>
      <c r="AL4">
        <v>0.59020000000000017</v>
      </c>
      <c r="AM4">
        <v>0</v>
      </c>
      <c r="AN4">
        <v>0</v>
      </c>
      <c r="AO4">
        <v>0</v>
      </c>
      <c r="AP4">
        <v>3.0279337174844412</v>
      </c>
      <c r="AQ4">
        <v>0</v>
      </c>
      <c r="AR4">
        <v>12.618000000000004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534.76262197392418</v>
      </c>
      <c r="DN4">
        <v>19.682996651607692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35.001874414245549</v>
      </c>
      <c r="L5">
        <v>11.995750828588426</v>
      </c>
      <c r="M5">
        <v>0</v>
      </c>
      <c r="N5">
        <v>29.997860340589884</v>
      </c>
      <c r="O5">
        <v>50.376531847334007</v>
      </c>
      <c r="P5">
        <v>67.836170655961226</v>
      </c>
      <c r="Q5">
        <v>2.0011520737327189</v>
      </c>
      <c r="R5">
        <v>4.9980557355800395</v>
      </c>
      <c r="S5">
        <v>2</v>
      </c>
      <c r="T5">
        <v>0</v>
      </c>
      <c r="U5">
        <v>273.84292809909937</v>
      </c>
      <c r="V5">
        <v>0</v>
      </c>
      <c r="W5">
        <v>11.490314613526571</v>
      </c>
      <c r="X5">
        <v>24.981406699389758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13.2143</v>
      </c>
      <c r="AL5">
        <v>0.59020000000000017</v>
      </c>
      <c r="AM5">
        <v>0</v>
      </c>
      <c r="AN5">
        <v>0</v>
      </c>
      <c r="AO5">
        <v>0</v>
      </c>
      <c r="AP5">
        <v>3.0279337174844412</v>
      </c>
      <c r="AQ5">
        <v>0</v>
      </c>
      <c r="AR5">
        <v>1.6824000000000001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524.21523577392418</v>
      </c>
      <c r="DN5">
        <v>19.294782851607685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35.001874414245549</v>
      </c>
      <c r="L6">
        <v>11.995750828588426</v>
      </c>
      <c r="M6">
        <v>0</v>
      </c>
      <c r="N6">
        <v>29.997860340589884</v>
      </c>
      <c r="O6">
        <v>50.376531847334007</v>
      </c>
      <c r="P6">
        <v>67.836170655961226</v>
      </c>
      <c r="Q6">
        <v>2.0011520737327189</v>
      </c>
      <c r="R6">
        <v>4.9980557355800395</v>
      </c>
      <c r="S6">
        <v>2</v>
      </c>
      <c r="T6">
        <v>0</v>
      </c>
      <c r="U6">
        <v>273.84292809909937</v>
      </c>
      <c r="V6">
        <v>0</v>
      </c>
      <c r="W6">
        <v>11.490314613526571</v>
      </c>
      <c r="X6">
        <v>24.981406699389758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13.2143</v>
      </c>
      <c r="AL6">
        <v>0.59020000000000017</v>
      </c>
      <c r="AM6">
        <v>0</v>
      </c>
      <c r="AN6">
        <v>0</v>
      </c>
      <c r="AO6">
        <v>0</v>
      </c>
      <c r="AP6">
        <v>3.0279337174844412</v>
      </c>
      <c r="AQ6">
        <v>0</v>
      </c>
      <c r="AR6">
        <v>1.6824000000000001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524.21523577392418</v>
      </c>
      <c r="DN6">
        <v>19.294782851607685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35.001874414245549</v>
      </c>
      <c r="L7">
        <v>11.995750828588426</v>
      </c>
      <c r="M7">
        <v>0</v>
      </c>
      <c r="N7">
        <v>29.997860340589884</v>
      </c>
      <c r="O7">
        <v>50.376531847334007</v>
      </c>
      <c r="P7">
        <v>67.836170655961226</v>
      </c>
      <c r="Q7">
        <v>2.0011520737327189</v>
      </c>
      <c r="R7">
        <v>4.9980557355800395</v>
      </c>
      <c r="S7">
        <v>2</v>
      </c>
      <c r="T7">
        <v>0</v>
      </c>
      <c r="U7">
        <v>273.84292809909937</v>
      </c>
      <c r="V7">
        <v>0</v>
      </c>
      <c r="W7">
        <v>11.490314613526571</v>
      </c>
      <c r="X7">
        <v>24.981406699389758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13.2143</v>
      </c>
      <c r="AL7">
        <v>0.59020000000000017</v>
      </c>
      <c r="AM7">
        <v>0</v>
      </c>
      <c r="AN7">
        <v>0</v>
      </c>
      <c r="AO7">
        <v>0</v>
      </c>
      <c r="AP7">
        <v>1.1386878705485703</v>
      </c>
      <c r="AQ7">
        <v>0</v>
      </c>
      <c r="AR7">
        <v>1.6824000000000001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522.39316860472888</v>
      </c>
      <c r="DN7">
        <v>19.227604173867174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35.001874414245549</v>
      </c>
      <c r="L8">
        <v>11.995750828588426</v>
      </c>
      <c r="M8">
        <v>0</v>
      </c>
      <c r="N8">
        <v>29.997860340589884</v>
      </c>
      <c r="O8">
        <v>50.376531847334007</v>
      </c>
      <c r="P8">
        <v>67.836170655961226</v>
      </c>
      <c r="Q8">
        <v>2.0011520737327189</v>
      </c>
      <c r="R8">
        <v>4.9980557355800395</v>
      </c>
      <c r="S8">
        <v>2</v>
      </c>
      <c r="T8">
        <v>0</v>
      </c>
      <c r="U8">
        <v>273.84292809909937</v>
      </c>
      <c r="V8">
        <v>0</v>
      </c>
      <c r="W8">
        <v>11.91078944043624</v>
      </c>
      <c r="X8">
        <v>24.981406699389758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13.2143</v>
      </c>
      <c r="AL8">
        <v>0.59020000000000017</v>
      </c>
      <c r="AM8">
        <v>0</v>
      </c>
      <c r="AN8">
        <v>0</v>
      </c>
      <c r="AO8">
        <v>0</v>
      </c>
      <c r="AP8">
        <v>1.1386878705485703</v>
      </c>
      <c r="AQ8">
        <v>0</v>
      </c>
      <c r="AR8">
        <v>1.6824000000000001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522.7987167201278</v>
      </c>
      <c r="DN8">
        <v>19.242530885377892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35.00288312264361</v>
      </c>
      <c r="L9">
        <v>11.995750828588426</v>
      </c>
      <c r="M9">
        <v>0</v>
      </c>
      <c r="N9">
        <v>29.997860340589884</v>
      </c>
      <c r="O9">
        <v>50.376531847334007</v>
      </c>
      <c r="P9">
        <v>67.836170655961226</v>
      </c>
      <c r="Q9">
        <v>2.0011520737327189</v>
      </c>
      <c r="R9">
        <v>4.9980557355800395</v>
      </c>
      <c r="S9">
        <v>2</v>
      </c>
      <c r="T9">
        <v>0</v>
      </c>
      <c r="U9">
        <v>273.84292809909937</v>
      </c>
      <c r="V9">
        <v>0</v>
      </c>
      <c r="W9">
        <v>11.48657316735823</v>
      </c>
      <c r="X9">
        <v>24.981406699389758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13.2143</v>
      </c>
      <c r="AL9">
        <v>0.59020000000000017</v>
      </c>
      <c r="AM9">
        <v>0</v>
      </c>
      <c r="AN9">
        <v>0</v>
      </c>
      <c r="AO9">
        <v>0</v>
      </c>
      <c r="AP9">
        <v>1.1386878705485703</v>
      </c>
      <c r="AQ9">
        <v>0</v>
      </c>
      <c r="AR9">
        <v>1.6824000000000001</v>
      </c>
      <c r="AS9">
        <v>3.0752999999999999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519.29257867571107</v>
      </c>
      <c r="DN9">
        <v>19.113481365114698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35.00288312264361</v>
      </c>
      <c r="L10">
        <v>11.995750828588426</v>
      </c>
      <c r="M10">
        <v>0</v>
      </c>
      <c r="N10">
        <v>29.997860340589884</v>
      </c>
      <c r="O10">
        <v>50.376531847334007</v>
      </c>
      <c r="P10">
        <v>67.836170655961226</v>
      </c>
      <c r="Q10">
        <v>2.0011520737327189</v>
      </c>
      <c r="R10">
        <v>4.9980557355800395</v>
      </c>
      <c r="S10">
        <v>2</v>
      </c>
      <c r="T10">
        <v>0</v>
      </c>
      <c r="U10">
        <v>273.84292809909937</v>
      </c>
      <c r="V10">
        <v>0</v>
      </c>
      <c r="W10">
        <v>11.48657316735823</v>
      </c>
      <c r="X10">
        <v>24.981406699389758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13.2143</v>
      </c>
      <c r="AL10">
        <v>0.59020000000000017</v>
      </c>
      <c r="AM10">
        <v>0</v>
      </c>
      <c r="AN10">
        <v>0</v>
      </c>
      <c r="AO10">
        <v>0</v>
      </c>
      <c r="AP10">
        <v>1.1386878705485703</v>
      </c>
      <c r="AQ10">
        <v>0</v>
      </c>
      <c r="AR10">
        <v>1.6824000000000001</v>
      </c>
      <c r="AS10">
        <v>3.0752999999999999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519.29257867571107</v>
      </c>
      <c r="DN10">
        <v>19.113481365114698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44.996579127414336</v>
      </c>
      <c r="L11">
        <v>11.995750828588426</v>
      </c>
      <c r="M11">
        <v>0</v>
      </c>
      <c r="N11">
        <v>29.997860340589884</v>
      </c>
      <c r="O11">
        <v>50.376531847334007</v>
      </c>
      <c r="P11">
        <v>67.836170655961226</v>
      </c>
      <c r="Q11">
        <v>2.0011520737327189</v>
      </c>
      <c r="R11">
        <v>4.9980557355800395</v>
      </c>
      <c r="S11">
        <v>2</v>
      </c>
      <c r="T11">
        <v>0</v>
      </c>
      <c r="U11">
        <v>273.84292809909937</v>
      </c>
      <c r="V11">
        <v>0</v>
      </c>
      <c r="W11">
        <v>11.48657316735823</v>
      </c>
      <c r="X11">
        <v>24.981406699389758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4.8107999999999995</v>
      </c>
      <c r="AI11">
        <v>0</v>
      </c>
      <c r="AJ11">
        <v>0</v>
      </c>
      <c r="AK11">
        <v>13.2143</v>
      </c>
      <c r="AL11">
        <v>0.59020000000000017</v>
      </c>
      <c r="AM11">
        <v>0</v>
      </c>
      <c r="AN11">
        <v>0</v>
      </c>
      <c r="AO11">
        <v>0</v>
      </c>
      <c r="AP11">
        <v>3.0279337174844412</v>
      </c>
      <c r="AQ11">
        <v>0</v>
      </c>
      <c r="AR11">
        <v>1.6824000000000001</v>
      </c>
      <c r="AS11">
        <v>3.0752999999999999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535.39358224150783</v>
      </c>
      <c r="DN11">
        <v>19.706219651024565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44.996579127414336</v>
      </c>
      <c r="L12">
        <v>11.995750828588426</v>
      </c>
      <c r="M12">
        <v>0</v>
      </c>
      <c r="N12">
        <v>29.997860340589884</v>
      </c>
      <c r="O12">
        <v>50.376531847334007</v>
      </c>
      <c r="P12">
        <v>67.836170655961226</v>
      </c>
      <c r="Q12">
        <v>2.0011520737327189</v>
      </c>
      <c r="R12">
        <v>4.9980557355800395</v>
      </c>
      <c r="S12">
        <v>2</v>
      </c>
      <c r="T12">
        <v>0</v>
      </c>
      <c r="U12">
        <v>273.84292809909937</v>
      </c>
      <c r="V12">
        <v>0</v>
      </c>
      <c r="W12">
        <v>11.48657316735823</v>
      </c>
      <c r="X12">
        <v>24.981406699389758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4.8107999999999995</v>
      </c>
      <c r="AI12">
        <v>0</v>
      </c>
      <c r="AJ12">
        <v>0</v>
      </c>
      <c r="AK12">
        <v>13.2143</v>
      </c>
      <c r="AL12">
        <v>0.59020000000000017</v>
      </c>
      <c r="AM12">
        <v>0</v>
      </c>
      <c r="AN12">
        <v>0</v>
      </c>
      <c r="AO12">
        <v>0</v>
      </c>
      <c r="AP12">
        <v>3.0279337174844412</v>
      </c>
      <c r="AQ12">
        <v>0</v>
      </c>
      <c r="AR12">
        <v>1.6824000000000001</v>
      </c>
      <c r="AS12">
        <v>3.0752999999999999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535.39358224150783</v>
      </c>
      <c r="DN12">
        <v>19.706219651024565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44.996579127414336</v>
      </c>
      <c r="L13">
        <v>11.997343388465165</v>
      </c>
      <c r="M13">
        <v>0</v>
      </c>
      <c r="N13">
        <v>29.997860340589884</v>
      </c>
      <c r="O13">
        <v>50.376531847334007</v>
      </c>
      <c r="P13">
        <v>67.836170655961226</v>
      </c>
      <c r="Q13">
        <v>2.15668202764977</v>
      </c>
      <c r="R13">
        <v>5.0007980845969673</v>
      </c>
      <c r="S13">
        <v>2.5284974093264245</v>
      </c>
      <c r="T13">
        <v>0</v>
      </c>
      <c r="U13">
        <v>273.84292809909937</v>
      </c>
      <c r="V13">
        <v>0</v>
      </c>
      <c r="W13">
        <v>11.48657316735823</v>
      </c>
      <c r="X13">
        <v>24.981406699389758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4.8107999999999995</v>
      </c>
      <c r="AI13">
        <v>0</v>
      </c>
      <c r="AJ13">
        <v>0</v>
      </c>
      <c r="AK13">
        <v>13.2143</v>
      </c>
      <c r="AL13">
        <v>0.59020000000000017</v>
      </c>
      <c r="AM13">
        <v>0</v>
      </c>
      <c r="AN13">
        <v>0</v>
      </c>
      <c r="AO13">
        <v>0</v>
      </c>
      <c r="AP13">
        <v>1.1386878705485703</v>
      </c>
      <c r="AQ13">
        <v>0</v>
      </c>
      <c r="AR13">
        <v>1.6824000000000001</v>
      </c>
      <c r="AS13">
        <v>3.0752999999999999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534.23544048378858</v>
      </c>
      <c r="DN13">
        <v>19.663477833944924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44.996579127414336</v>
      </c>
      <c r="L14">
        <v>11.997343388465165</v>
      </c>
      <c r="M14">
        <v>0</v>
      </c>
      <c r="N14">
        <v>29.997860340589884</v>
      </c>
      <c r="O14">
        <v>50.376531847334007</v>
      </c>
      <c r="P14">
        <v>67.836170655961226</v>
      </c>
      <c r="Q14">
        <v>2.15668202764977</v>
      </c>
      <c r="R14">
        <v>5.0007980845969673</v>
      </c>
      <c r="S14">
        <v>2.5284974093264245</v>
      </c>
      <c r="T14">
        <v>0</v>
      </c>
      <c r="U14">
        <v>273.84292809909937</v>
      </c>
      <c r="V14">
        <v>0</v>
      </c>
      <c r="W14">
        <v>11.48657316735823</v>
      </c>
      <c r="X14">
        <v>24.981406699389758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4.8107999999999995</v>
      </c>
      <c r="AI14">
        <v>0</v>
      </c>
      <c r="AJ14">
        <v>0</v>
      </c>
      <c r="AK14">
        <v>13.2143</v>
      </c>
      <c r="AL14">
        <v>0.59020000000000017</v>
      </c>
      <c r="AM14">
        <v>0</v>
      </c>
      <c r="AN14">
        <v>0</v>
      </c>
      <c r="AO14">
        <v>0</v>
      </c>
      <c r="AP14">
        <v>1.1386878705485703</v>
      </c>
      <c r="AQ14">
        <v>0</v>
      </c>
      <c r="AR14">
        <v>1.6824000000000001</v>
      </c>
      <c r="AS14">
        <v>3.0752999999999999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534.23544048378858</v>
      </c>
      <c r="DN14">
        <v>19.663477833944924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44.996579127414336</v>
      </c>
      <c r="L15">
        <v>11.997343388465165</v>
      </c>
      <c r="M15">
        <v>0</v>
      </c>
      <c r="N15">
        <v>29.997860340589884</v>
      </c>
      <c r="O15">
        <v>50.376531847334007</v>
      </c>
      <c r="P15">
        <v>67.836170655961226</v>
      </c>
      <c r="Q15">
        <v>2.15668202764977</v>
      </c>
      <c r="R15">
        <v>5.0007980845969673</v>
      </c>
      <c r="S15">
        <v>2.5284974093264245</v>
      </c>
      <c r="T15">
        <v>0</v>
      </c>
      <c r="U15">
        <v>273.84292809909937</v>
      </c>
      <c r="V15">
        <v>0</v>
      </c>
      <c r="W15">
        <v>11.48657316735823</v>
      </c>
      <c r="X15">
        <v>24.981406699389758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4.8107999999999995</v>
      </c>
      <c r="AI15">
        <v>0</v>
      </c>
      <c r="AJ15">
        <v>0</v>
      </c>
      <c r="AK15">
        <v>13.2143</v>
      </c>
      <c r="AL15">
        <v>0.59020000000000017</v>
      </c>
      <c r="AM15">
        <v>0</v>
      </c>
      <c r="AN15">
        <v>0</v>
      </c>
      <c r="AO15">
        <v>0</v>
      </c>
      <c r="AP15">
        <v>1.1386878705485703</v>
      </c>
      <c r="AQ15">
        <v>0</v>
      </c>
      <c r="AR15">
        <v>1.6824000000000001</v>
      </c>
      <c r="AS15">
        <v>3.0752999999999999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534.23544048378858</v>
      </c>
      <c r="DN15">
        <v>19.663477833944924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44.996579127414336</v>
      </c>
      <c r="L16">
        <v>11.997343388465165</v>
      </c>
      <c r="M16">
        <v>0</v>
      </c>
      <c r="N16">
        <v>29.997860340589884</v>
      </c>
      <c r="O16">
        <v>50.376531847334007</v>
      </c>
      <c r="P16">
        <v>67.836170655961226</v>
      </c>
      <c r="Q16">
        <v>2.15668202764977</v>
      </c>
      <c r="R16">
        <v>5.0007980845969673</v>
      </c>
      <c r="S16">
        <v>2.5284974093264245</v>
      </c>
      <c r="T16">
        <v>0</v>
      </c>
      <c r="U16">
        <v>273.84292809909937</v>
      </c>
      <c r="V16">
        <v>0</v>
      </c>
      <c r="W16">
        <v>11.48657316735823</v>
      </c>
      <c r="X16">
        <v>24.981406699389758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4.8107999999999995</v>
      </c>
      <c r="AI16">
        <v>0</v>
      </c>
      <c r="AJ16">
        <v>0</v>
      </c>
      <c r="AK16">
        <v>13.2143</v>
      </c>
      <c r="AL16">
        <v>0.59020000000000017</v>
      </c>
      <c r="AM16">
        <v>0</v>
      </c>
      <c r="AN16">
        <v>0</v>
      </c>
      <c r="AO16">
        <v>0</v>
      </c>
      <c r="AP16">
        <v>1.1386878705485703</v>
      </c>
      <c r="AQ16">
        <v>0</v>
      </c>
      <c r="AR16">
        <v>12.618000000000004</v>
      </c>
      <c r="AS16">
        <v>3.0752999999999999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544.78282668378858</v>
      </c>
      <c r="DN16">
        <v>20.05169163394493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43.401485726414094</v>
      </c>
      <c r="L17">
        <v>11.570738670564969</v>
      </c>
      <c r="M17">
        <v>0</v>
      </c>
      <c r="N17">
        <v>29.997860340589884</v>
      </c>
      <c r="O17">
        <v>50.376531847334007</v>
      </c>
      <c r="P17">
        <v>67.836170655961226</v>
      </c>
      <c r="Q17">
        <v>2.15668202764977</v>
      </c>
      <c r="R17">
        <v>5.0007980845969673</v>
      </c>
      <c r="S17">
        <v>2.5284974093264245</v>
      </c>
      <c r="T17">
        <v>0</v>
      </c>
      <c r="U17">
        <v>273.84292809909937</v>
      </c>
      <c r="V17">
        <v>0</v>
      </c>
      <c r="W17">
        <v>11.48657316735823</v>
      </c>
      <c r="X17">
        <v>24.981406699389758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4.8107999999999995</v>
      </c>
      <c r="AI17">
        <v>0</v>
      </c>
      <c r="AJ17">
        <v>0</v>
      </c>
      <c r="AK17">
        <v>13.2143</v>
      </c>
      <c r="AL17">
        <v>0.59020000000000017</v>
      </c>
      <c r="AM17">
        <v>0</v>
      </c>
      <c r="AN17">
        <v>0</v>
      </c>
      <c r="AO17">
        <v>0</v>
      </c>
      <c r="AP17">
        <v>1.1386878705485703</v>
      </c>
      <c r="AQ17">
        <v>0</v>
      </c>
      <c r="AR17">
        <v>12.618000000000004</v>
      </c>
      <c r="AS17">
        <v>3.0752999999999999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542.83289884810915</v>
      </c>
      <c r="DN17">
        <v>19.979921350723966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43.401485726414094</v>
      </c>
      <c r="L18">
        <v>11.570738670564969</v>
      </c>
      <c r="M18">
        <v>0</v>
      </c>
      <c r="N18">
        <v>29.997860340589884</v>
      </c>
      <c r="O18">
        <v>50.376531847334007</v>
      </c>
      <c r="P18">
        <v>67.836170655961226</v>
      </c>
      <c r="Q18">
        <v>2.15668202764977</v>
      </c>
      <c r="R18">
        <v>5.0007980845969673</v>
      </c>
      <c r="S18">
        <v>2.5284974093264245</v>
      </c>
      <c r="T18">
        <v>0</v>
      </c>
      <c r="U18">
        <v>273.84292809909937</v>
      </c>
      <c r="V18">
        <v>0</v>
      </c>
      <c r="W18">
        <v>11.48657316735823</v>
      </c>
      <c r="X18">
        <v>24.981406699389758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4.8107999999999995</v>
      </c>
      <c r="AI18">
        <v>0</v>
      </c>
      <c r="AJ18">
        <v>0</v>
      </c>
      <c r="AK18">
        <v>13.2143</v>
      </c>
      <c r="AL18">
        <v>0.59020000000000017</v>
      </c>
      <c r="AM18">
        <v>0</v>
      </c>
      <c r="AN18">
        <v>0</v>
      </c>
      <c r="AO18">
        <v>0</v>
      </c>
      <c r="AP18">
        <v>1.1386878705485703</v>
      </c>
      <c r="AQ18">
        <v>0</v>
      </c>
      <c r="AR18">
        <v>1.6824000000000001</v>
      </c>
      <c r="AS18">
        <v>3.0752999999999999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532.28551264810915</v>
      </c>
      <c r="DN18">
        <v>19.59170755072396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43.401485726414094</v>
      </c>
      <c r="L19">
        <v>11.570738670564969</v>
      </c>
      <c r="M19">
        <v>0</v>
      </c>
      <c r="N19">
        <v>29.997860340589884</v>
      </c>
      <c r="O19">
        <v>50.376531847334007</v>
      </c>
      <c r="P19">
        <v>67.836170655961226</v>
      </c>
      <c r="Q19">
        <v>2.15668202764977</v>
      </c>
      <c r="R19">
        <v>5.0007980845969673</v>
      </c>
      <c r="S19">
        <v>2.5284974093264245</v>
      </c>
      <c r="T19">
        <v>0</v>
      </c>
      <c r="U19">
        <v>273.84292809909937</v>
      </c>
      <c r="V19">
        <v>0</v>
      </c>
      <c r="W19">
        <v>11.490314613526571</v>
      </c>
      <c r="X19">
        <v>24.981406699389758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4.8107999999999995</v>
      </c>
      <c r="AI19">
        <v>0</v>
      </c>
      <c r="AJ19">
        <v>0</v>
      </c>
      <c r="AK19">
        <v>13.2143</v>
      </c>
      <c r="AL19">
        <v>0.59020000000000017</v>
      </c>
      <c r="AM19">
        <v>0</v>
      </c>
      <c r="AN19">
        <v>0</v>
      </c>
      <c r="AO19">
        <v>0</v>
      </c>
      <c r="AP19">
        <v>1.1386878705485703</v>
      </c>
      <c r="AQ19">
        <v>0</v>
      </c>
      <c r="AR19">
        <v>1.6824000000000001</v>
      </c>
      <c r="AS19">
        <v>3.0752999999999999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532.28912095942769</v>
      </c>
      <c r="DN19">
        <v>19.591840685573715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43.401485726414094</v>
      </c>
      <c r="L20">
        <v>11.570738670564969</v>
      </c>
      <c r="M20">
        <v>0</v>
      </c>
      <c r="N20">
        <v>29.997860340589884</v>
      </c>
      <c r="O20">
        <v>50.376531847334007</v>
      </c>
      <c r="P20">
        <v>67.836170655961226</v>
      </c>
      <c r="Q20">
        <v>2.15668202764977</v>
      </c>
      <c r="R20">
        <v>5.0007980845969673</v>
      </c>
      <c r="S20">
        <v>2.5284974093264245</v>
      </c>
      <c r="T20">
        <v>0</v>
      </c>
      <c r="U20">
        <v>273.84292809909937</v>
      </c>
      <c r="V20">
        <v>0</v>
      </c>
      <c r="W20">
        <v>11.490314613526571</v>
      </c>
      <c r="X20">
        <v>24.981406699389758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4.8107999999999995</v>
      </c>
      <c r="AI20">
        <v>0</v>
      </c>
      <c r="AJ20">
        <v>0</v>
      </c>
      <c r="AK20">
        <v>13.2143</v>
      </c>
      <c r="AL20">
        <v>3.2461000000000007</v>
      </c>
      <c r="AM20">
        <v>0</v>
      </c>
      <c r="AN20">
        <v>0</v>
      </c>
      <c r="AO20">
        <v>0</v>
      </c>
      <c r="AP20">
        <v>1.1386878705485703</v>
      </c>
      <c r="AQ20">
        <v>0</v>
      </c>
      <c r="AR20">
        <v>1.6824000000000001</v>
      </c>
      <c r="AS20">
        <v>3.0752999999999999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534.85073650942775</v>
      </c>
      <c r="DN20">
        <v>19.686125135573715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43.401485726414094</v>
      </c>
      <c r="L21">
        <v>11.570738670564969</v>
      </c>
      <c r="M21">
        <v>0</v>
      </c>
      <c r="N21">
        <v>29.997860340589884</v>
      </c>
      <c r="O21">
        <v>50.376531847334007</v>
      </c>
      <c r="P21">
        <v>67.836170655961226</v>
      </c>
      <c r="Q21">
        <v>2.15668202764977</v>
      </c>
      <c r="R21">
        <v>5.0007980845969673</v>
      </c>
      <c r="S21">
        <v>2.5284974093264245</v>
      </c>
      <c r="T21">
        <v>0</v>
      </c>
      <c r="U21">
        <v>273.84292809909937</v>
      </c>
      <c r="V21">
        <v>0</v>
      </c>
      <c r="W21">
        <v>11.490314613526571</v>
      </c>
      <c r="X21">
        <v>24.981406699389758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4.8107999999999995</v>
      </c>
      <c r="AI21">
        <v>0</v>
      </c>
      <c r="AJ21">
        <v>0</v>
      </c>
      <c r="AK21">
        <v>13.2143</v>
      </c>
      <c r="AL21">
        <v>20.158281000000006</v>
      </c>
      <c r="AM21">
        <v>0</v>
      </c>
      <c r="AN21">
        <v>0</v>
      </c>
      <c r="AO21">
        <v>0</v>
      </c>
      <c r="AP21">
        <v>1.1386878705485703</v>
      </c>
      <c r="AQ21">
        <v>0</v>
      </c>
      <c r="AR21">
        <v>1.6824000000000001</v>
      </c>
      <c r="AS21">
        <v>2.7335999999999996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550.83296523326703</v>
      </c>
      <c r="DN21">
        <v>20.274377411734434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43.401485726414094</v>
      </c>
      <c r="L22">
        <v>11.570738670564969</v>
      </c>
      <c r="M22">
        <v>0</v>
      </c>
      <c r="N22">
        <v>29.997860340589884</v>
      </c>
      <c r="O22">
        <v>50.376531847334007</v>
      </c>
      <c r="P22">
        <v>67.836170655961226</v>
      </c>
      <c r="Q22">
        <v>2.15668202764977</v>
      </c>
      <c r="R22">
        <v>5.0007980845969673</v>
      </c>
      <c r="S22">
        <v>2.5284974093264245</v>
      </c>
      <c r="T22">
        <v>0</v>
      </c>
      <c r="U22">
        <v>273.84292809909937</v>
      </c>
      <c r="V22">
        <v>0</v>
      </c>
      <c r="W22">
        <v>11.490314613526571</v>
      </c>
      <c r="X22">
        <v>24.981406699389758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4.8107999999999995</v>
      </c>
      <c r="AI22">
        <v>0</v>
      </c>
      <c r="AJ22">
        <v>0</v>
      </c>
      <c r="AK22">
        <v>13.2143</v>
      </c>
      <c r="AL22">
        <v>20.158281000000006</v>
      </c>
      <c r="AM22">
        <v>0</v>
      </c>
      <c r="AN22">
        <v>0</v>
      </c>
      <c r="AO22">
        <v>0</v>
      </c>
      <c r="AP22">
        <v>1.1386878705485703</v>
      </c>
      <c r="AQ22">
        <v>0</v>
      </c>
      <c r="AR22">
        <v>1.6824000000000001</v>
      </c>
      <c r="AS22">
        <v>2.7335999999999996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550.83296523326703</v>
      </c>
      <c r="DN22">
        <v>20.274377411734434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38.849676695105515</v>
      </c>
      <c r="L23">
        <v>11.570738670564969</v>
      </c>
      <c r="M23">
        <v>0</v>
      </c>
      <c r="N23">
        <v>29.997860340589884</v>
      </c>
      <c r="O23">
        <v>50.376531847334007</v>
      </c>
      <c r="P23">
        <v>67.836170655961226</v>
      </c>
      <c r="Q23">
        <v>2.15668202764977</v>
      </c>
      <c r="R23">
        <v>5.0007980845969673</v>
      </c>
      <c r="S23">
        <v>2.5284974093264245</v>
      </c>
      <c r="T23">
        <v>0</v>
      </c>
      <c r="U23">
        <v>273.84292809909937</v>
      </c>
      <c r="V23">
        <v>0</v>
      </c>
      <c r="W23">
        <v>11.490314613526571</v>
      </c>
      <c r="X23">
        <v>24.981406699389758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4.8107999999999995</v>
      </c>
      <c r="AI23">
        <v>0</v>
      </c>
      <c r="AJ23">
        <v>0</v>
      </c>
      <c r="AK23">
        <v>13.2143</v>
      </c>
      <c r="AL23">
        <v>20.158281000000006</v>
      </c>
      <c r="AM23">
        <v>0</v>
      </c>
      <c r="AN23">
        <v>0</v>
      </c>
      <c r="AO23">
        <v>0</v>
      </c>
      <c r="AP23">
        <v>1.1386878705485703</v>
      </c>
      <c r="AQ23">
        <v>0</v>
      </c>
      <c r="AR23">
        <v>1.6824000000000001</v>
      </c>
      <c r="AS23">
        <v>2.7335999999999996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546.44274542257006</v>
      </c>
      <c r="DN23">
        <v>20.112788191122981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43.401307189542486</v>
      </c>
      <c r="L24">
        <v>11.570738670564969</v>
      </c>
      <c r="M24">
        <v>0</v>
      </c>
      <c r="N24">
        <v>29.997860340589884</v>
      </c>
      <c r="O24">
        <v>50.376531847334007</v>
      </c>
      <c r="P24">
        <v>67.836170655961226</v>
      </c>
      <c r="Q24">
        <v>2.15668202764977</v>
      </c>
      <c r="R24">
        <v>5.0007980845969673</v>
      </c>
      <c r="S24">
        <v>2.5284974093264245</v>
      </c>
      <c r="T24">
        <v>0</v>
      </c>
      <c r="U24">
        <v>273.84292809909937</v>
      </c>
      <c r="V24">
        <v>0</v>
      </c>
      <c r="W24">
        <v>11.490314613526571</v>
      </c>
      <c r="X24">
        <v>24.981406699389758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13.2143</v>
      </c>
      <c r="AL24">
        <v>20.158281000000006</v>
      </c>
      <c r="AM24">
        <v>0</v>
      </c>
      <c r="AN24">
        <v>0</v>
      </c>
      <c r="AO24">
        <v>0</v>
      </c>
      <c r="AP24">
        <v>1.1386878705485703</v>
      </c>
      <c r="AQ24">
        <v>0</v>
      </c>
      <c r="AR24">
        <v>1.6824000000000001</v>
      </c>
      <c r="AS24">
        <v>2.7335999999999996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555.47280963445439</v>
      </c>
      <c r="DN24">
        <v>20.445154473675498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43.401307189542486</v>
      </c>
      <c r="L25">
        <v>11.570738670564969</v>
      </c>
      <c r="M25">
        <v>0</v>
      </c>
      <c r="N25">
        <v>29.997860340589884</v>
      </c>
      <c r="O25">
        <v>50.376531847334007</v>
      </c>
      <c r="P25">
        <v>67.836170655961226</v>
      </c>
      <c r="Q25">
        <v>1.9974126778783958</v>
      </c>
      <c r="R25">
        <v>5.0007980845969673</v>
      </c>
      <c r="S25">
        <v>2.0011520737327189</v>
      </c>
      <c r="T25">
        <v>0</v>
      </c>
      <c r="U25">
        <v>273.84292809909937</v>
      </c>
      <c r="V25">
        <v>0</v>
      </c>
      <c r="W25">
        <v>11.489052969502406</v>
      </c>
      <c r="X25">
        <v>24.270494186435162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2.3149500000000001</v>
      </c>
      <c r="AE25">
        <v>4.1858595999999997</v>
      </c>
      <c r="AF25">
        <v>0</v>
      </c>
      <c r="AG25">
        <v>0</v>
      </c>
      <c r="AH25">
        <v>14.432400000000003</v>
      </c>
      <c r="AI25">
        <v>0</v>
      </c>
      <c r="AJ25">
        <v>0</v>
      </c>
      <c r="AK25">
        <v>13.2143</v>
      </c>
      <c r="AL25">
        <v>3.2461000000000007</v>
      </c>
      <c r="AM25">
        <v>0</v>
      </c>
      <c r="AN25">
        <v>0</v>
      </c>
      <c r="AO25">
        <v>0</v>
      </c>
      <c r="AP25">
        <v>1.1386878705485703</v>
      </c>
      <c r="AQ25">
        <v>0</v>
      </c>
      <c r="AR25">
        <v>1.6824000000000001</v>
      </c>
      <c r="AS25">
        <v>2.7335999999999996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547.91127268098217</v>
      </c>
      <c r="DN25">
        <v>20.166839584803949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43.401307189542486</v>
      </c>
      <c r="L26">
        <v>11.570738670564969</v>
      </c>
      <c r="M26">
        <v>0</v>
      </c>
      <c r="N26">
        <v>29.997860340589884</v>
      </c>
      <c r="O26">
        <v>50.376531847334007</v>
      </c>
      <c r="P26">
        <v>67.836170655961226</v>
      </c>
      <c r="Q26">
        <v>1.9974126778783958</v>
      </c>
      <c r="R26">
        <v>10.772937513812154</v>
      </c>
      <c r="S26">
        <v>2.0011520737327189</v>
      </c>
      <c r="T26">
        <v>0</v>
      </c>
      <c r="U26">
        <v>273.84292809909937</v>
      </c>
      <c r="V26">
        <v>5.2665991133628882</v>
      </c>
      <c r="W26">
        <v>11.489052969502406</v>
      </c>
      <c r="X26">
        <v>24.976390089615183</v>
      </c>
      <c r="Y26">
        <v>0</v>
      </c>
      <c r="Z26">
        <v>0</v>
      </c>
      <c r="AA26">
        <v>1.7858103799901544</v>
      </c>
      <c r="AB26">
        <v>3.345368000000001</v>
      </c>
      <c r="AC26">
        <v>0</v>
      </c>
      <c r="AD26">
        <v>2.3149500000000001</v>
      </c>
      <c r="AE26">
        <v>8.3717191999999994</v>
      </c>
      <c r="AF26">
        <v>0</v>
      </c>
      <c r="AG26">
        <v>0</v>
      </c>
      <c r="AH26">
        <v>19.243199999999998</v>
      </c>
      <c r="AI26">
        <v>0.96990000000000021</v>
      </c>
      <c r="AJ26">
        <v>0</v>
      </c>
      <c r="AK26">
        <v>13.2143</v>
      </c>
      <c r="AL26">
        <v>0.59020000000000017</v>
      </c>
      <c r="AM26">
        <v>1.32054</v>
      </c>
      <c r="AN26">
        <v>0</v>
      </c>
      <c r="AO26">
        <v>0</v>
      </c>
      <c r="AP26">
        <v>1.1386878705485703</v>
      </c>
      <c r="AQ26">
        <v>0</v>
      </c>
      <c r="AR26">
        <v>1.6824000000000001</v>
      </c>
      <c r="AS26">
        <v>2.7335999999999996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569.28613869075912</v>
      </c>
      <c r="DN26">
        <v>20.953618000775407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43.401307189542486</v>
      </c>
      <c r="L27">
        <v>11.570738670564969</v>
      </c>
      <c r="M27">
        <v>0</v>
      </c>
      <c r="N27">
        <v>29.997860340589884</v>
      </c>
      <c r="O27">
        <v>50.376531847334007</v>
      </c>
      <c r="P27">
        <v>67.836170655961226</v>
      </c>
      <c r="Q27">
        <v>1.9974126778783958</v>
      </c>
      <c r="R27">
        <v>10.772937513812154</v>
      </c>
      <c r="S27">
        <v>2.0011520737327189</v>
      </c>
      <c r="T27">
        <v>0</v>
      </c>
      <c r="U27">
        <v>273.84292809909937</v>
      </c>
      <c r="V27">
        <v>5.2665991133628882</v>
      </c>
      <c r="W27">
        <v>11.489052969502406</v>
      </c>
      <c r="X27">
        <v>24.976390089615183</v>
      </c>
      <c r="Y27">
        <v>0</v>
      </c>
      <c r="Z27">
        <v>0.55880000000000007</v>
      </c>
      <c r="AA27">
        <v>3.5716207599803096</v>
      </c>
      <c r="AB27">
        <v>6.690736000000002</v>
      </c>
      <c r="AC27">
        <v>0</v>
      </c>
      <c r="AD27">
        <v>4.6299000000000001</v>
      </c>
      <c r="AE27">
        <v>12.5575788</v>
      </c>
      <c r="AF27">
        <v>0</v>
      </c>
      <c r="AG27">
        <v>0</v>
      </c>
      <c r="AH27">
        <v>26.459400000000002</v>
      </c>
      <c r="AI27">
        <v>4.1524652000000009</v>
      </c>
      <c r="AJ27">
        <v>0</v>
      </c>
      <c r="AK27">
        <v>13.2143</v>
      </c>
      <c r="AL27">
        <v>0.59020000000000017</v>
      </c>
      <c r="AM27">
        <v>2.6817120000000001</v>
      </c>
      <c r="AN27">
        <v>0</v>
      </c>
      <c r="AO27">
        <v>0</v>
      </c>
      <c r="AP27">
        <v>1.1386878705485703</v>
      </c>
      <c r="AQ27">
        <v>0</v>
      </c>
      <c r="AR27">
        <v>1.6824000000000001</v>
      </c>
      <c r="AS27">
        <v>2.7335999999999996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592.38657216018305</v>
      </c>
      <c r="DN27">
        <v>21.803909711341433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43.400386384544611</v>
      </c>
      <c r="L28">
        <v>11.570738670564969</v>
      </c>
      <c r="M28">
        <v>0</v>
      </c>
      <c r="N28">
        <v>29.997860340589884</v>
      </c>
      <c r="O28">
        <v>50.376531847334007</v>
      </c>
      <c r="P28">
        <v>67.836170655961226</v>
      </c>
      <c r="Q28">
        <v>1.9974126778783958</v>
      </c>
      <c r="R28">
        <v>10.772937513812154</v>
      </c>
      <c r="S28">
        <v>2.0011520737327189</v>
      </c>
      <c r="T28">
        <v>0</v>
      </c>
      <c r="U28">
        <v>273.84292809909937</v>
      </c>
      <c r="V28">
        <v>5.2665991133628882</v>
      </c>
      <c r="W28">
        <v>11.489052969502406</v>
      </c>
      <c r="X28">
        <v>24.976390089615183</v>
      </c>
      <c r="Y28">
        <v>0</v>
      </c>
      <c r="Z28">
        <v>3.3125664000000001</v>
      </c>
      <c r="AA28">
        <v>6.6215441055814726</v>
      </c>
      <c r="AB28">
        <v>10.036104000000002</v>
      </c>
      <c r="AC28">
        <v>2.45784</v>
      </c>
      <c r="AD28">
        <v>6.9609540000000001</v>
      </c>
      <c r="AE28">
        <v>12.5575788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13.2143</v>
      </c>
      <c r="AL28">
        <v>0.59020000000000017</v>
      </c>
      <c r="AM28">
        <v>4.0144416000000005</v>
      </c>
      <c r="AN28">
        <v>0</v>
      </c>
      <c r="AO28">
        <v>0</v>
      </c>
      <c r="AP28">
        <v>1.1386878705485703</v>
      </c>
      <c r="AQ28">
        <v>0</v>
      </c>
      <c r="AR28">
        <v>1.6824000000000001</v>
      </c>
      <c r="AS28">
        <v>2.7335999999999996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614.07421211995472</v>
      </c>
      <c r="DN28">
        <v>22.602230292173424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43.400386384544611</v>
      </c>
      <c r="L29">
        <v>11.570738670564969</v>
      </c>
      <c r="M29">
        <v>0</v>
      </c>
      <c r="N29">
        <v>29.997860340589884</v>
      </c>
      <c r="O29">
        <v>50.376531847334007</v>
      </c>
      <c r="P29">
        <v>67.836170655961226</v>
      </c>
      <c r="Q29">
        <v>1.9974126778783958</v>
      </c>
      <c r="R29">
        <v>10.772937513812154</v>
      </c>
      <c r="S29">
        <v>2.0011520737327189</v>
      </c>
      <c r="T29">
        <v>0</v>
      </c>
      <c r="U29">
        <v>273.84292809909937</v>
      </c>
      <c r="V29">
        <v>5.2665991133628882</v>
      </c>
      <c r="W29">
        <v>11.489052969502406</v>
      </c>
      <c r="X29">
        <v>24.976390089615183</v>
      </c>
      <c r="Y29">
        <v>0</v>
      </c>
      <c r="Z29">
        <v>3.3125664000000001</v>
      </c>
      <c r="AA29">
        <v>10.032642584214351</v>
      </c>
      <c r="AB29">
        <v>10.036104000000002</v>
      </c>
      <c r="AC29">
        <v>2.45784</v>
      </c>
      <c r="AD29">
        <v>6.9609540000000001</v>
      </c>
      <c r="AE29">
        <v>12.5575788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13.2143</v>
      </c>
      <c r="AL29">
        <v>0.59020000000000017</v>
      </c>
      <c r="AM29">
        <v>4.0144416000000005</v>
      </c>
      <c r="AN29">
        <v>0</v>
      </c>
      <c r="AO29">
        <v>0</v>
      </c>
      <c r="AP29">
        <v>1.1386878705485703</v>
      </c>
      <c r="AQ29">
        <v>0</v>
      </c>
      <c r="AR29">
        <v>12.618000000000004</v>
      </c>
      <c r="AS29">
        <v>2.7335999999999996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627.91152568106588</v>
      </c>
      <c r="DN29">
        <v>23.111615209695199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43.401307189542486</v>
      </c>
      <c r="L30">
        <v>11.570738670564969</v>
      </c>
      <c r="M30">
        <v>0</v>
      </c>
      <c r="N30">
        <v>29.997860340589884</v>
      </c>
      <c r="O30">
        <v>50.376531847334007</v>
      </c>
      <c r="P30">
        <v>67.836170655961226</v>
      </c>
      <c r="Q30">
        <v>1.9974126778783958</v>
      </c>
      <c r="R30">
        <v>10.772937513812154</v>
      </c>
      <c r="S30">
        <v>2.0011520737327189</v>
      </c>
      <c r="T30">
        <v>0</v>
      </c>
      <c r="U30">
        <v>273.84292809909937</v>
      </c>
      <c r="V30">
        <v>5.2665991133628882</v>
      </c>
      <c r="W30">
        <v>11.489052969502406</v>
      </c>
      <c r="X30">
        <v>24.976390089615183</v>
      </c>
      <c r="Y30">
        <v>0</v>
      </c>
      <c r="Z30">
        <v>3.3125664000000001</v>
      </c>
      <c r="AA30">
        <v>10.032642584214351</v>
      </c>
      <c r="AB30">
        <v>10.036104000000002</v>
      </c>
      <c r="AC30">
        <v>2.45784</v>
      </c>
      <c r="AD30">
        <v>6.9609540000000001</v>
      </c>
      <c r="AE30">
        <v>12.5575788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13.2143</v>
      </c>
      <c r="AL30">
        <v>0.59020000000000017</v>
      </c>
      <c r="AM30">
        <v>4.0144416000000005</v>
      </c>
      <c r="AN30">
        <v>0</v>
      </c>
      <c r="AO30">
        <v>0</v>
      </c>
      <c r="AP30">
        <v>1.1386878705485703</v>
      </c>
      <c r="AQ30">
        <v>0</v>
      </c>
      <c r="AR30">
        <v>12.618000000000004</v>
      </c>
      <c r="AS30">
        <v>2.7335999999999996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627.91241379748624</v>
      </c>
      <c r="DN30">
        <v>23.111647898272626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43.401307189542486</v>
      </c>
      <c r="L31">
        <v>11.570738670564969</v>
      </c>
      <c r="M31">
        <v>0</v>
      </c>
      <c r="N31">
        <v>29.997860340589884</v>
      </c>
      <c r="O31">
        <v>50.376531847334007</v>
      </c>
      <c r="P31">
        <v>67.836170655961226</v>
      </c>
      <c r="Q31">
        <v>1.9974126778783958</v>
      </c>
      <c r="R31">
        <v>10.772937513812154</v>
      </c>
      <c r="S31">
        <v>2.0011520737327189</v>
      </c>
      <c r="T31">
        <v>0</v>
      </c>
      <c r="U31">
        <v>273.84292809909937</v>
      </c>
      <c r="V31">
        <v>5.2665991133628882</v>
      </c>
      <c r="W31">
        <v>11.489052969502406</v>
      </c>
      <c r="X31">
        <v>24.976390089615183</v>
      </c>
      <c r="Y31">
        <v>0</v>
      </c>
      <c r="Z31">
        <v>3.3125664000000001</v>
      </c>
      <c r="AA31">
        <v>10.032642584214351</v>
      </c>
      <c r="AB31">
        <v>10.036104000000002</v>
      </c>
      <c r="AC31">
        <v>3.8807999999999989</v>
      </c>
      <c r="AD31">
        <v>6.9609540000000001</v>
      </c>
      <c r="AE31">
        <v>12.5575788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13.2143</v>
      </c>
      <c r="AL31">
        <v>0.59020000000000017</v>
      </c>
      <c r="AM31">
        <v>4.0144416000000005</v>
      </c>
      <c r="AN31">
        <v>0</v>
      </c>
      <c r="AO31">
        <v>0</v>
      </c>
      <c r="AP31">
        <v>1.1386878705485703</v>
      </c>
      <c r="AQ31">
        <v>0</v>
      </c>
      <c r="AR31">
        <v>2.8039999999999998</v>
      </c>
      <c r="AS31">
        <v>2.7335999999999996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619.81925573780336</v>
      </c>
      <c r="DN31">
        <v>22.813765957955358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42.623269284909917</v>
      </c>
      <c r="L32">
        <v>11.570738670564969</v>
      </c>
      <c r="M32">
        <v>0</v>
      </c>
      <c r="N32">
        <v>29.997860340589884</v>
      </c>
      <c r="O32">
        <v>50.376531847334007</v>
      </c>
      <c r="P32">
        <v>67.836170655961226</v>
      </c>
      <c r="Q32">
        <v>1.9974126778783958</v>
      </c>
      <c r="R32">
        <v>10.772937513812154</v>
      </c>
      <c r="S32">
        <v>2.0011520737327189</v>
      </c>
      <c r="T32">
        <v>0</v>
      </c>
      <c r="U32">
        <v>273.84292809909937</v>
      </c>
      <c r="V32">
        <v>5.2665991133628882</v>
      </c>
      <c r="W32">
        <v>11.489052969502406</v>
      </c>
      <c r="X32">
        <v>24.976390089615183</v>
      </c>
      <c r="Y32">
        <v>0</v>
      </c>
      <c r="Z32">
        <v>3.3125664000000001</v>
      </c>
      <c r="AA32">
        <v>6.6215441055814726</v>
      </c>
      <c r="AB32">
        <v>10.036104000000002</v>
      </c>
      <c r="AC32">
        <v>3.8807999999999989</v>
      </c>
      <c r="AD32">
        <v>6.9609540000000001</v>
      </c>
      <c r="AE32">
        <v>12.5575788</v>
      </c>
      <c r="AF32">
        <v>0</v>
      </c>
      <c r="AG32">
        <v>0</v>
      </c>
      <c r="AH32">
        <v>33.67560000000001</v>
      </c>
      <c r="AI32">
        <v>4.1524652000000009</v>
      </c>
      <c r="AJ32">
        <v>0</v>
      </c>
      <c r="AK32">
        <v>13.2143</v>
      </c>
      <c r="AL32">
        <v>0.59020000000000017</v>
      </c>
      <c r="AM32">
        <v>4.0144416000000005</v>
      </c>
      <c r="AN32">
        <v>0</v>
      </c>
      <c r="AO32">
        <v>0</v>
      </c>
      <c r="AP32">
        <v>1.1386878705485703</v>
      </c>
      <c r="AQ32">
        <v>0</v>
      </c>
      <c r="AR32">
        <v>2.8039999999999998</v>
      </c>
      <c r="AS32">
        <v>2.7335999999999996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615.77891081767416</v>
      </c>
      <c r="DN32">
        <v>22.664974494819138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82.083162364264567</v>
      </c>
      <c r="L33">
        <v>11.570738670564969</v>
      </c>
      <c r="M33">
        <v>0</v>
      </c>
      <c r="N33">
        <v>29.997860340589884</v>
      </c>
      <c r="O33">
        <v>50.376531847334007</v>
      </c>
      <c r="P33">
        <v>67.836170655961226</v>
      </c>
      <c r="Q33">
        <v>1.9974126778783958</v>
      </c>
      <c r="R33">
        <v>10.772937513812154</v>
      </c>
      <c r="S33">
        <v>2.0011520737327189</v>
      </c>
      <c r="T33">
        <v>0</v>
      </c>
      <c r="U33">
        <v>273.84292809909937</v>
      </c>
      <c r="V33">
        <v>5.2665991133628882</v>
      </c>
      <c r="W33">
        <v>11.489052969502406</v>
      </c>
      <c r="X33">
        <v>24.976390089615183</v>
      </c>
      <c r="Y33">
        <v>0</v>
      </c>
      <c r="Z33">
        <v>3.3125664000000001</v>
      </c>
      <c r="AA33">
        <v>3.4110984786328795</v>
      </c>
      <c r="AB33">
        <v>10.036104000000002</v>
      </c>
      <c r="AC33">
        <v>3.8807999999999989</v>
      </c>
      <c r="AD33">
        <v>6.9609540000000001</v>
      </c>
      <c r="AE33">
        <v>12.5575788</v>
      </c>
      <c r="AF33">
        <v>0</v>
      </c>
      <c r="AG33">
        <v>0</v>
      </c>
      <c r="AH33">
        <v>33.67560000000001</v>
      </c>
      <c r="AI33">
        <v>0.96990000000000021</v>
      </c>
      <c r="AJ33">
        <v>0</v>
      </c>
      <c r="AK33">
        <v>13.2143</v>
      </c>
      <c r="AL33">
        <v>0.59020000000000017</v>
      </c>
      <c r="AM33">
        <v>4.0144416000000005</v>
      </c>
      <c r="AN33">
        <v>0</v>
      </c>
      <c r="AO33">
        <v>0</v>
      </c>
      <c r="AP33">
        <v>1.1386878705485703</v>
      </c>
      <c r="AQ33">
        <v>0</v>
      </c>
      <c r="AR33">
        <v>2.8039999999999998</v>
      </c>
      <c r="AS33">
        <v>2.7335999999999996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647.6719915431006</v>
      </c>
      <c r="DN33">
        <v>23.838776021798758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82.083162364264567</v>
      </c>
      <c r="L34">
        <v>11.997343388465165</v>
      </c>
      <c r="M34">
        <v>0</v>
      </c>
      <c r="N34">
        <v>29.997860340589884</v>
      </c>
      <c r="O34">
        <v>50.376531847334007</v>
      </c>
      <c r="P34">
        <v>67.836170655961226</v>
      </c>
      <c r="Q34">
        <v>1.9974126778783958</v>
      </c>
      <c r="R34">
        <v>10.772937513812154</v>
      </c>
      <c r="S34">
        <v>2.0011520737327189</v>
      </c>
      <c r="T34">
        <v>0</v>
      </c>
      <c r="U34">
        <v>273.84292809909937</v>
      </c>
      <c r="V34">
        <v>5.2665991133628882</v>
      </c>
      <c r="W34">
        <v>11.489052969502406</v>
      </c>
      <c r="X34">
        <v>24.976390089615183</v>
      </c>
      <c r="Y34">
        <v>0</v>
      </c>
      <c r="Z34">
        <v>3.3125664000000001</v>
      </c>
      <c r="AA34">
        <v>0</v>
      </c>
      <c r="AB34">
        <v>6.690736000000002</v>
      </c>
      <c r="AC34">
        <v>0</v>
      </c>
      <c r="AD34">
        <v>4.6299000000000001</v>
      </c>
      <c r="AE34">
        <v>8.3717191999999994</v>
      </c>
      <c r="AF34">
        <v>0</v>
      </c>
      <c r="AG34">
        <v>0</v>
      </c>
      <c r="AH34">
        <v>28.864800000000006</v>
      </c>
      <c r="AI34">
        <v>0</v>
      </c>
      <c r="AJ34">
        <v>0</v>
      </c>
      <c r="AK34">
        <v>13.2143</v>
      </c>
      <c r="AL34">
        <v>0.59020000000000017</v>
      </c>
      <c r="AM34">
        <v>2.6817120000000001</v>
      </c>
      <c r="AN34">
        <v>0</v>
      </c>
      <c r="AO34">
        <v>0</v>
      </c>
      <c r="AP34">
        <v>1.1386878705485703</v>
      </c>
      <c r="AQ34">
        <v>0</v>
      </c>
      <c r="AR34">
        <v>2.8039999999999998</v>
      </c>
      <c r="AS34">
        <v>2.7335999999999996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624.67741939934922</v>
      </c>
      <c r="DN34">
        <v>22.992343204817274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44.996772631918667</v>
      </c>
      <c r="L35">
        <v>11.997343388465165</v>
      </c>
      <c r="M35">
        <v>0</v>
      </c>
      <c r="N35">
        <v>29.997860340589884</v>
      </c>
      <c r="O35">
        <v>50.376531847334007</v>
      </c>
      <c r="P35">
        <v>67.836170655961226</v>
      </c>
      <c r="Q35">
        <v>1.9974126778783958</v>
      </c>
      <c r="R35">
        <v>10.772937513812154</v>
      </c>
      <c r="S35">
        <v>2.0011520737327189</v>
      </c>
      <c r="T35">
        <v>0</v>
      </c>
      <c r="U35">
        <v>273.84292809909937</v>
      </c>
      <c r="V35">
        <v>5.2665991133628882</v>
      </c>
      <c r="W35">
        <v>11.489052969502406</v>
      </c>
      <c r="X35">
        <v>24.976390089615183</v>
      </c>
      <c r="Y35">
        <v>0</v>
      </c>
      <c r="Z35">
        <v>1.6562832000000003</v>
      </c>
      <c r="AA35">
        <v>0</v>
      </c>
      <c r="AB35">
        <v>3.345368000000001</v>
      </c>
      <c r="AC35">
        <v>0</v>
      </c>
      <c r="AD35">
        <v>2.2813999999999997</v>
      </c>
      <c r="AE35">
        <v>8.3717191999999994</v>
      </c>
      <c r="AF35">
        <v>0</v>
      </c>
      <c r="AG35">
        <v>0</v>
      </c>
      <c r="AH35">
        <v>19.243199999999998</v>
      </c>
      <c r="AI35">
        <v>0</v>
      </c>
      <c r="AJ35">
        <v>0</v>
      </c>
      <c r="AK35">
        <v>13.2143</v>
      </c>
      <c r="AL35">
        <v>0.59020000000000017</v>
      </c>
      <c r="AM35">
        <v>1.340856</v>
      </c>
      <c r="AN35">
        <v>0</v>
      </c>
      <c r="AO35">
        <v>0</v>
      </c>
      <c r="AP35">
        <v>1.1386878705485703</v>
      </c>
      <c r="AQ35">
        <v>0</v>
      </c>
      <c r="AR35">
        <v>2.8039999999999998</v>
      </c>
      <c r="AS35">
        <v>2.7335999999999996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571.24508726321073</v>
      </c>
      <c r="DN35">
        <v>21.025678408609842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44.996772631918667</v>
      </c>
      <c r="L36">
        <v>11.570738670564969</v>
      </c>
      <c r="M36">
        <v>0</v>
      </c>
      <c r="N36">
        <v>29.997860340589884</v>
      </c>
      <c r="O36">
        <v>50.376531847334007</v>
      </c>
      <c r="P36">
        <v>67.836170655961226</v>
      </c>
      <c r="Q36">
        <v>1.9974126778783958</v>
      </c>
      <c r="R36">
        <v>10.772937513812154</v>
      </c>
      <c r="S36">
        <v>2.0011520737327189</v>
      </c>
      <c r="T36">
        <v>0</v>
      </c>
      <c r="U36">
        <v>273.84292809909937</v>
      </c>
      <c r="V36">
        <v>5.2665991133628882</v>
      </c>
      <c r="W36">
        <v>11.489052969502406</v>
      </c>
      <c r="X36">
        <v>24.976390089615183</v>
      </c>
      <c r="Y36">
        <v>0</v>
      </c>
      <c r="Z36">
        <v>1.6562832000000003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14.432400000000003</v>
      </c>
      <c r="AI36">
        <v>0</v>
      </c>
      <c r="AJ36">
        <v>0</v>
      </c>
      <c r="AK36">
        <v>13.2143</v>
      </c>
      <c r="AL36">
        <v>0.59020000000000017</v>
      </c>
      <c r="AM36">
        <v>0</v>
      </c>
      <c r="AN36">
        <v>0</v>
      </c>
      <c r="AO36">
        <v>0</v>
      </c>
      <c r="AP36">
        <v>1.1386878705485703</v>
      </c>
      <c r="AQ36">
        <v>0</v>
      </c>
      <c r="AR36">
        <v>2.8039999999999998</v>
      </c>
      <c r="AS36">
        <v>3.0752999999999999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563.02951416605288</v>
      </c>
      <c r="DN36">
        <v>20.72329078786742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43.815457582254147</v>
      </c>
      <c r="L37">
        <v>11.570738670564969</v>
      </c>
      <c r="M37">
        <v>0</v>
      </c>
      <c r="N37">
        <v>29.997860340589884</v>
      </c>
      <c r="O37">
        <v>50.376531847334007</v>
      </c>
      <c r="P37">
        <v>67.836170655961226</v>
      </c>
      <c r="Q37">
        <v>1.9974126778783958</v>
      </c>
      <c r="R37">
        <v>10.772937513812154</v>
      </c>
      <c r="S37">
        <v>2.0011520737327189</v>
      </c>
      <c r="T37">
        <v>0</v>
      </c>
      <c r="U37">
        <v>273.84292809909937</v>
      </c>
      <c r="V37">
        <v>5.2665991133628882</v>
      </c>
      <c r="W37">
        <v>11.489052969502406</v>
      </c>
      <c r="X37">
        <v>24.976390089615183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9.621599999999999</v>
      </c>
      <c r="AI37">
        <v>0</v>
      </c>
      <c r="AJ37">
        <v>0</v>
      </c>
      <c r="AK37">
        <v>13.2143</v>
      </c>
      <c r="AL37">
        <v>0.59020000000000017</v>
      </c>
      <c r="AM37">
        <v>0</v>
      </c>
      <c r="AN37">
        <v>0</v>
      </c>
      <c r="AO37">
        <v>0</v>
      </c>
      <c r="AP37">
        <v>0.97601817475591746</v>
      </c>
      <c r="AQ37">
        <v>0</v>
      </c>
      <c r="AR37">
        <v>2.8039999999999998</v>
      </c>
      <c r="AS37">
        <v>3.0752999999999999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555.49574866290595</v>
      </c>
      <c r="DN37">
        <v>20.445988345557268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43.399999999999991</v>
      </c>
      <c r="L38">
        <v>11.570738670564969</v>
      </c>
      <c r="M38">
        <v>0</v>
      </c>
      <c r="N38">
        <v>29.997860340589884</v>
      </c>
      <c r="O38">
        <v>50.376531847334007</v>
      </c>
      <c r="P38">
        <v>67.836170655961226</v>
      </c>
      <c r="Q38">
        <v>1.9974126778783958</v>
      </c>
      <c r="R38">
        <v>10.772937513812154</v>
      </c>
      <c r="S38">
        <v>2.0011520737327189</v>
      </c>
      <c r="T38">
        <v>0</v>
      </c>
      <c r="U38">
        <v>273.84292809909937</v>
      </c>
      <c r="V38">
        <v>5.2665991133628882</v>
      </c>
      <c r="W38">
        <v>11.489052969502406</v>
      </c>
      <c r="X38">
        <v>24.976390089615183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4.8107999999999995</v>
      </c>
      <c r="AI38">
        <v>0</v>
      </c>
      <c r="AJ38">
        <v>0</v>
      </c>
      <c r="AK38">
        <v>13.2143</v>
      </c>
      <c r="AL38">
        <v>0.59020000000000017</v>
      </c>
      <c r="AM38">
        <v>0</v>
      </c>
      <c r="AN38">
        <v>0</v>
      </c>
      <c r="AO38">
        <v>0</v>
      </c>
      <c r="AP38">
        <v>0.97601817475591746</v>
      </c>
      <c r="AQ38">
        <v>0</v>
      </c>
      <c r="AR38">
        <v>2.8039999999999998</v>
      </c>
      <c r="AS38">
        <v>3.0752999999999999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546.41776152486284</v>
      </c>
      <c r="DN38">
        <v>20.111858301346164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43.401006614897888</v>
      </c>
      <c r="L39">
        <v>11.570738670564969</v>
      </c>
      <c r="M39">
        <v>0</v>
      </c>
      <c r="N39">
        <v>29.997860340589884</v>
      </c>
      <c r="O39">
        <v>50.376531847334007</v>
      </c>
      <c r="P39">
        <v>67.836170655961226</v>
      </c>
      <c r="Q39">
        <v>1.9974126778783958</v>
      </c>
      <c r="R39">
        <v>10.772937513812154</v>
      </c>
      <c r="S39">
        <v>2.0011520737327189</v>
      </c>
      <c r="T39">
        <v>0</v>
      </c>
      <c r="U39">
        <v>273.84292809909937</v>
      </c>
      <c r="V39">
        <v>5.2665991133628882</v>
      </c>
      <c r="W39">
        <v>11.489052969502406</v>
      </c>
      <c r="X39">
        <v>24.976390089615183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4.8107999999999995</v>
      </c>
      <c r="AI39">
        <v>0</v>
      </c>
      <c r="AJ39">
        <v>0</v>
      </c>
      <c r="AK39">
        <v>13.2143</v>
      </c>
      <c r="AL39">
        <v>0.59020000000000017</v>
      </c>
      <c r="AM39">
        <v>0</v>
      </c>
      <c r="AN39">
        <v>0</v>
      </c>
      <c r="AO39">
        <v>0</v>
      </c>
      <c r="AP39">
        <v>0.97601817475591746</v>
      </c>
      <c r="AQ39">
        <v>0</v>
      </c>
      <c r="AR39">
        <v>12.618000000000004</v>
      </c>
      <c r="AS39">
        <v>6.2872799999999991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555.75568237919538</v>
      </c>
      <c r="DN39">
        <v>20.455556061911558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43.399970581576341</v>
      </c>
      <c r="L40">
        <v>11.570738670564969</v>
      </c>
      <c r="M40">
        <v>0</v>
      </c>
      <c r="N40">
        <v>29.997860340589884</v>
      </c>
      <c r="O40">
        <v>50.376531847334007</v>
      </c>
      <c r="P40">
        <v>67.836170655961226</v>
      </c>
      <c r="Q40">
        <v>1.9974126778783958</v>
      </c>
      <c r="R40">
        <v>10.76892060518732</v>
      </c>
      <c r="S40">
        <v>2.0011520737327189</v>
      </c>
      <c r="T40">
        <v>0</v>
      </c>
      <c r="U40">
        <v>273.84292809909937</v>
      </c>
      <c r="V40">
        <v>5.2680540270135072</v>
      </c>
      <c r="W40">
        <v>11.489052969502406</v>
      </c>
      <c r="X40">
        <v>24.976390089615183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13.2143</v>
      </c>
      <c r="AL40">
        <v>0.59020000000000017</v>
      </c>
      <c r="AM40">
        <v>0</v>
      </c>
      <c r="AN40">
        <v>0</v>
      </c>
      <c r="AO40">
        <v>0</v>
      </c>
      <c r="AP40">
        <v>0.97601817475591746</v>
      </c>
      <c r="AQ40">
        <v>0</v>
      </c>
      <c r="AR40">
        <v>12.618000000000004</v>
      </c>
      <c r="AS40">
        <v>6.2872799999999991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551.11219548263375</v>
      </c>
      <c r="DN40">
        <v>20.28464493017762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43.40066169792695</v>
      </c>
      <c r="L41">
        <v>11.570738670564969</v>
      </c>
      <c r="M41">
        <v>0</v>
      </c>
      <c r="N41">
        <v>29.997860340589884</v>
      </c>
      <c r="O41">
        <v>50.376531847334007</v>
      </c>
      <c r="P41">
        <v>67.836170655961226</v>
      </c>
      <c r="Q41">
        <v>1.9974126778783958</v>
      </c>
      <c r="R41">
        <v>10.76892060518732</v>
      </c>
      <c r="S41">
        <v>2.0011520737327189</v>
      </c>
      <c r="T41">
        <v>0</v>
      </c>
      <c r="U41">
        <v>273.84292809909937</v>
      </c>
      <c r="V41">
        <v>5.2680540270135072</v>
      </c>
      <c r="W41">
        <v>11.489052969502406</v>
      </c>
      <c r="X41">
        <v>24.976390089615183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13.2143</v>
      </c>
      <c r="AL41">
        <v>0.59020000000000017</v>
      </c>
      <c r="AM41">
        <v>0</v>
      </c>
      <c r="AN41">
        <v>0</v>
      </c>
      <c r="AO41">
        <v>0</v>
      </c>
      <c r="AP41">
        <v>0.97601817475591746</v>
      </c>
      <c r="AQ41">
        <v>0</v>
      </c>
      <c r="AR41">
        <v>1.6824000000000001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540.56547586450426</v>
      </c>
      <c r="DN41">
        <v>19.89645566465769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43.400851511313455</v>
      </c>
      <c r="L42">
        <v>11.570738670564969</v>
      </c>
      <c r="M42">
        <v>0</v>
      </c>
      <c r="N42">
        <v>29.997860340589884</v>
      </c>
      <c r="O42">
        <v>50.376531847334007</v>
      </c>
      <c r="P42">
        <v>67.836170655961226</v>
      </c>
      <c r="Q42">
        <v>1.9974126778783958</v>
      </c>
      <c r="R42">
        <v>10.76892060518732</v>
      </c>
      <c r="S42">
        <v>2.0011520737327189</v>
      </c>
      <c r="T42">
        <v>0</v>
      </c>
      <c r="U42">
        <v>273.84292809909937</v>
      </c>
      <c r="V42">
        <v>5.2680540270135072</v>
      </c>
      <c r="W42">
        <v>11.489052969502406</v>
      </c>
      <c r="X42">
        <v>24.976390089615183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13.2143</v>
      </c>
      <c r="AL42">
        <v>0.59020000000000017</v>
      </c>
      <c r="AM42">
        <v>0</v>
      </c>
      <c r="AN42">
        <v>0</v>
      </c>
      <c r="AO42">
        <v>0</v>
      </c>
      <c r="AP42">
        <v>0.97601817475591746</v>
      </c>
      <c r="AQ42">
        <v>0</v>
      </c>
      <c r="AR42">
        <v>1.6824000000000001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540.56565892647291</v>
      </c>
      <c r="DN42">
        <v>19.896462416075426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43.400887372154699</v>
      </c>
      <c r="L43">
        <v>11.570738670564969</v>
      </c>
      <c r="M43">
        <v>0</v>
      </c>
      <c r="N43">
        <v>29.997860340589884</v>
      </c>
      <c r="O43">
        <v>50.376531847334007</v>
      </c>
      <c r="P43">
        <v>67.836170655961226</v>
      </c>
      <c r="Q43">
        <v>1.9974126778783958</v>
      </c>
      <c r="R43">
        <v>10.38776582694414</v>
      </c>
      <c r="S43">
        <v>2.0011520737327189</v>
      </c>
      <c r="T43">
        <v>0</v>
      </c>
      <c r="U43">
        <v>273.84292809909937</v>
      </c>
      <c r="V43">
        <v>5.0791392532795152</v>
      </c>
      <c r="W43">
        <v>11.489052969502406</v>
      </c>
      <c r="X43">
        <v>24.976390089615183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</v>
      </c>
      <c r="AL43">
        <v>0.59020000000000017</v>
      </c>
      <c r="AM43">
        <v>0</v>
      </c>
      <c r="AN43">
        <v>0</v>
      </c>
      <c r="AO43">
        <v>0</v>
      </c>
      <c r="AP43">
        <v>0.97601817475591746</v>
      </c>
      <c r="AQ43">
        <v>0</v>
      </c>
      <c r="AR43">
        <v>2.2432000000000003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540.55675309962953</v>
      </c>
      <c r="DN43">
        <v>19.896134551782815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43.400851511313455</v>
      </c>
      <c r="L44">
        <v>11.570738670564969</v>
      </c>
      <c r="M44">
        <v>0</v>
      </c>
      <c r="N44">
        <v>29.997860340589884</v>
      </c>
      <c r="O44">
        <v>50.376531847334007</v>
      </c>
      <c r="P44">
        <v>67.836170655961226</v>
      </c>
      <c r="Q44">
        <v>1.9974126778783958</v>
      </c>
      <c r="R44">
        <v>10.38776582694414</v>
      </c>
      <c r="S44">
        <v>2.0011520737327189</v>
      </c>
      <c r="T44">
        <v>0</v>
      </c>
      <c r="U44">
        <v>273.84292809909937</v>
      </c>
      <c r="V44">
        <v>5.0791392532795152</v>
      </c>
      <c r="W44">
        <v>11.489052969502406</v>
      </c>
      <c r="X44">
        <v>24.976390089615183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</v>
      </c>
      <c r="AL44">
        <v>0.59020000000000017</v>
      </c>
      <c r="AM44">
        <v>0</v>
      </c>
      <c r="AN44">
        <v>0</v>
      </c>
      <c r="AO44">
        <v>0</v>
      </c>
      <c r="AP44">
        <v>0.97601817475591746</v>
      </c>
      <c r="AQ44">
        <v>0</v>
      </c>
      <c r="AR44">
        <v>2.2432000000000003</v>
      </c>
      <c r="AS44">
        <v>6.2872799999999991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540.5567184977765</v>
      </c>
      <c r="DN44">
        <v>19.896133292794595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43.400402500000006</v>
      </c>
      <c r="L45">
        <v>11.570839454354671</v>
      </c>
      <c r="M45">
        <v>0</v>
      </c>
      <c r="N45">
        <v>29.997860340589884</v>
      </c>
      <c r="O45">
        <v>50.376531847334007</v>
      </c>
      <c r="P45">
        <v>67.836170655961226</v>
      </c>
      <c r="Q45">
        <v>2.0014814814814814</v>
      </c>
      <c r="R45">
        <v>10.389890461771387</v>
      </c>
      <c r="S45">
        <v>2.0014814814814814</v>
      </c>
      <c r="T45">
        <v>0</v>
      </c>
      <c r="U45">
        <v>273.84292809909937</v>
      </c>
      <c r="V45">
        <v>5.0791392532795152</v>
      </c>
      <c r="W45">
        <v>11.489052969502406</v>
      </c>
      <c r="X45">
        <v>24.976390089615183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</v>
      </c>
      <c r="AL45">
        <v>0.59020000000000017</v>
      </c>
      <c r="AM45">
        <v>0</v>
      </c>
      <c r="AN45">
        <v>0</v>
      </c>
      <c r="AO45">
        <v>0</v>
      </c>
      <c r="AP45">
        <v>1.3013575663412231</v>
      </c>
      <c r="AQ45">
        <v>0</v>
      </c>
      <c r="AR45">
        <v>2.2432000000000003</v>
      </c>
      <c r="AS45">
        <v>2.7335999999999996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537.4489202947276</v>
      </c>
      <c r="DN45">
        <v>19.781765506084131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43.400134279449873</v>
      </c>
      <c r="L46">
        <v>11.570839454354671</v>
      </c>
      <c r="M46">
        <v>0</v>
      </c>
      <c r="N46">
        <v>29.997860340589884</v>
      </c>
      <c r="O46">
        <v>50.376531847334007</v>
      </c>
      <c r="P46">
        <v>67.836170655961226</v>
      </c>
      <c r="Q46">
        <v>2.0014814814814814</v>
      </c>
      <c r="R46">
        <v>10.389890461771387</v>
      </c>
      <c r="S46">
        <v>2.0014814814814814</v>
      </c>
      <c r="T46">
        <v>0</v>
      </c>
      <c r="U46">
        <v>273.84292809909937</v>
      </c>
      <c r="V46">
        <v>5.0791392532795152</v>
      </c>
      <c r="W46">
        <v>11.489052969502406</v>
      </c>
      <c r="X46">
        <v>24.976390089615183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</v>
      </c>
      <c r="AL46">
        <v>0.59020000000000017</v>
      </c>
      <c r="AM46">
        <v>0</v>
      </c>
      <c r="AN46">
        <v>0</v>
      </c>
      <c r="AO46">
        <v>0</v>
      </c>
      <c r="AP46">
        <v>1.3013575663412231</v>
      </c>
      <c r="AQ46">
        <v>0</v>
      </c>
      <c r="AR46">
        <v>2.2432000000000003</v>
      </c>
      <c r="AS46">
        <v>2.7335999999999996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537.4486615946953</v>
      </c>
      <c r="DN46">
        <v>19.781755985566388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43.401087257883795</v>
      </c>
      <c r="L47">
        <v>11.570839454354671</v>
      </c>
      <c r="M47">
        <v>0</v>
      </c>
      <c r="N47">
        <v>29.997860340589884</v>
      </c>
      <c r="O47">
        <v>50.376531847334007</v>
      </c>
      <c r="P47">
        <v>67.836170655961226</v>
      </c>
      <c r="Q47">
        <v>2.0014814814814814</v>
      </c>
      <c r="R47">
        <v>10.389890461771387</v>
      </c>
      <c r="S47">
        <v>2.0014814814814814</v>
      </c>
      <c r="T47">
        <v>0</v>
      </c>
      <c r="U47">
        <v>273.84292809909937</v>
      </c>
      <c r="V47">
        <v>5.0791392532795152</v>
      </c>
      <c r="W47">
        <v>11.489052969502406</v>
      </c>
      <c r="X47">
        <v>24.976390089615183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</v>
      </c>
      <c r="AL47">
        <v>3.2461000000000007</v>
      </c>
      <c r="AM47">
        <v>0</v>
      </c>
      <c r="AN47">
        <v>0</v>
      </c>
      <c r="AO47">
        <v>0</v>
      </c>
      <c r="AP47">
        <v>0.97601817475591746</v>
      </c>
      <c r="AQ47">
        <v>0</v>
      </c>
      <c r="AR47">
        <v>12.618000000000004</v>
      </c>
      <c r="AS47">
        <v>2.7335999999999996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549.70392020616634</v>
      </c>
      <c r="DN47">
        <v>20.232810960943961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43.401087257883795</v>
      </c>
      <c r="L48">
        <v>11.570839454354671</v>
      </c>
      <c r="M48">
        <v>0</v>
      </c>
      <c r="N48">
        <v>29.997860340589884</v>
      </c>
      <c r="O48">
        <v>50.376531847334007</v>
      </c>
      <c r="P48">
        <v>67.836170655961226</v>
      </c>
      <c r="Q48">
        <v>2.0014814814814814</v>
      </c>
      <c r="R48">
        <v>10.389890461771387</v>
      </c>
      <c r="S48">
        <v>2.0014814814814814</v>
      </c>
      <c r="T48">
        <v>0</v>
      </c>
      <c r="U48">
        <v>273.84292809909937</v>
      </c>
      <c r="V48">
        <v>5.0791392532795152</v>
      </c>
      <c r="W48">
        <v>11.489052969502406</v>
      </c>
      <c r="X48">
        <v>24.976390089615183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</v>
      </c>
      <c r="AL48">
        <v>3.2461000000000007</v>
      </c>
      <c r="AM48">
        <v>0</v>
      </c>
      <c r="AN48">
        <v>0</v>
      </c>
      <c r="AO48">
        <v>0</v>
      </c>
      <c r="AP48">
        <v>0.97601817475591746</v>
      </c>
      <c r="AQ48">
        <v>0</v>
      </c>
      <c r="AR48">
        <v>12.618000000000004</v>
      </c>
      <c r="AS48">
        <v>2.7335999999999996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549.70392020616634</v>
      </c>
      <c r="DN48">
        <v>20.232810960943961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43.399851224907827</v>
      </c>
      <c r="L49">
        <v>11.570839454354671</v>
      </c>
      <c r="M49">
        <v>0</v>
      </c>
      <c r="N49">
        <v>29.997860340589884</v>
      </c>
      <c r="O49">
        <v>50.376531847334007</v>
      </c>
      <c r="P49">
        <v>67.836170655961226</v>
      </c>
      <c r="Q49">
        <v>2.0014814814814814</v>
      </c>
      <c r="R49">
        <v>10.389890461771387</v>
      </c>
      <c r="S49">
        <v>2.0014814814814814</v>
      </c>
      <c r="T49">
        <v>0</v>
      </c>
      <c r="U49">
        <v>273.84292809909937</v>
      </c>
      <c r="V49">
        <v>5.0791392532795152</v>
      </c>
      <c r="W49">
        <v>11.489052969502406</v>
      </c>
      <c r="X49">
        <v>24.976390089615183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</v>
      </c>
      <c r="AL49">
        <v>3.2461000000000007</v>
      </c>
      <c r="AM49">
        <v>0</v>
      </c>
      <c r="AN49">
        <v>0</v>
      </c>
      <c r="AO49">
        <v>0</v>
      </c>
      <c r="AP49">
        <v>1.3013575663412231</v>
      </c>
      <c r="AQ49">
        <v>0</v>
      </c>
      <c r="AR49">
        <v>1.6824000000000001</v>
      </c>
      <c r="AS49">
        <v>2.7335999999999996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539.46911253720521</v>
      </c>
      <c r="DN49">
        <v>19.856121988514474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43.401570383586076</v>
      </c>
      <c r="L50">
        <v>11.570839454354671</v>
      </c>
      <c r="M50">
        <v>0</v>
      </c>
      <c r="N50">
        <v>29.997860340589884</v>
      </c>
      <c r="O50">
        <v>50.376531847334007</v>
      </c>
      <c r="P50">
        <v>67.836170655961226</v>
      </c>
      <c r="Q50">
        <v>2.0014814814814814</v>
      </c>
      <c r="R50">
        <v>10.389890461771387</v>
      </c>
      <c r="S50">
        <v>2.0014814814814814</v>
      </c>
      <c r="T50">
        <v>0</v>
      </c>
      <c r="U50">
        <v>273.84292809909937</v>
      </c>
      <c r="V50">
        <v>5.0791392532795152</v>
      </c>
      <c r="W50">
        <v>11.489052969502406</v>
      </c>
      <c r="X50">
        <v>24.976390089615183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</v>
      </c>
      <c r="AL50">
        <v>3.2461000000000007</v>
      </c>
      <c r="AM50">
        <v>0</v>
      </c>
      <c r="AN50">
        <v>0</v>
      </c>
      <c r="AO50">
        <v>0</v>
      </c>
      <c r="AP50">
        <v>1.3013575663412231</v>
      </c>
      <c r="AQ50">
        <v>0</v>
      </c>
      <c r="AR50">
        <v>1.6824000000000001</v>
      </c>
      <c r="AS50">
        <v>2.7335999999999996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539.47077066385123</v>
      </c>
      <c r="DN50">
        <v>19.856183020546638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43.39977618433344</v>
      </c>
      <c r="L51">
        <v>11.570839454354671</v>
      </c>
      <c r="M51">
        <v>0</v>
      </c>
      <c r="N51">
        <v>29.997860340589884</v>
      </c>
      <c r="O51">
        <v>50.376531847334007</v>
      </c>
      <c r="P51">
        <v>67.836170655961226</v>
      </c>
      <c r="Q51">
        <v>2.0014814814814814</v>
      </c>
      <c r="R51">
        <v>10.389890461771387</v>
      </c>
      <c r="S51">
        <v>2.0014814814814814</v>
      </c>
      <c r="T51">
        <v>0</v>
      </c>
      <c r="U51">
        <v>273.84292809909937</v>
      </c>
      <c r="V51">
        <v>5.0791392532795152</v>
      </c>
      <c r="W51">
        <v>11.489052969502406</v>
      </c>
      <c r="X51">
        <v>24.976390089615183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</v>
      </c>
      <c r="AL51">
        <v>3.2461000000000007</v>
      </c>
      <c r="AM51">
        <v>0</v>
      </c>
      <c r="AN51">
        <v>0</v>
      </c>
      <c r="AO51">
        <v>0</v>
      </c>
      <c r="AP51">
        <v>1.3013575663412231</v>
      </c>
      <c r="AQ51">
        <v>0</v>
      </c>
      <c r="AR51">
        <v>2.8039999999999998</v>
      </c>
      <c r="AS51">
        <v>3.0752999999999999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540.88039315856531</v>
      </c>
      <c r="DN51">
        <v>19.908066326579899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44.312743786204535</v>
      </c>
      <c r="L52">
        <v>11.570839454354671</v>
      </c>
      <c r="M52">
        <v>0</v>
      </c>
      <c r="N52">
        <v>29.997860340589884</v>
      </c>
      <c r="O52">
        <v>50.376531847334007</v>
      </c>
      <c r="P52">
        <v>67.836170655961226</v>
      </c>
      <c r="Q52">
        <v>2.0014814814814814</v>
      </c>
      <c r="R52">
        <v>4.9983763430725725</v>
      </c>
      <c r="S52">
        <v>2.0014814814814814</v>
      </c>
      <c r="T52">
        <v>0</v>
      </c>
      <c r="U52">
        <v>273.84292809909937</v>
      </c>
      <c r="V52">
        <v>5.0791392532795152</v>
      </c>
      <c r="W52">
        <v>11.489052969502406</v>
      </c>
      <c r="X52">
        <v>24.976390089615183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</v>
      </c>
      <c r="AL52">
        <v>3.2461000000000007</v>
      </c>
      <c r="AM52">
        <v>0</v>
      </c>
      <c r="AN52">
        <v>0</v>
      </c>
      <c r="AO52">
        <v>0</v>
      </c>
      <c r="AP52">
        <v>1.3013575663412231</v>
      </c>
      <c r="AQ52">
        <v>0</v>
      </c>
      <c r="AR52">
        <v>2.8039999999999998</v>
      </c>
      <c r="AS52">
        <v>3.0752999999999999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536.5608350137129</v>
      </c>
      <c r="DN52">
        <v>19.749077954604502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43.401343351708931</v>
      </c>
      <c r="L53">
        <v>11.570839454354671</v>
      </c>
      <c r="M53">
        <v>0</v>
      </c>
      <c r="N53">
        <v>29.997860340589884</v>
      </c>
      <c r="O53">
        <v>50.376531847334007</v>
      </c>
      <c r="P53">
        <v>67.836170655961226</v>
      </c>
      <c r="Q53">
        <v>2.0014814814814814</v>
      </c>
      <c r="R53">
        <v>4.9983763430725725</v>
      </c>
      <c r="S53">
        <v>2.0014814814814814</v>
      </c>
      <c r="T53">
        <v>0</v>
      </c>
      <c r="U53">
        <v>273.84292809909937</v>
      </c>
      <c r="V53">
        <v>0</v>
      </c>
      <c r="W53">
        <v>11.4892126686217</v>
      </c>
      <c r="X53">
        <v>24.976390089615183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</v>
      </c>
      <c r="AL53">
        <v>3.2461000000000007</v>
      </c>
      <c r="AM53">
        <v>0</v>
      </c>
      <c r="AN53">
        <v>0</v>
      </c>
      <c r="AO53">
        <v>0</v>
      </c>
      <c r="AP53">
        <v>1.3013575663412231</v>
      </c>
      <c r="AQ53">
        <v>0</v>
      </c>
      <c r="AR53">
        <v>2.8039999999999998</v>
      </c>
      <c r="AS53">
        <v>3.0752999999999999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530.78311333619592</v>
      </c>
      <c r="DN53">
        <v>19.536419643465557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43.401343351708931</v>
      </c>
      <c r="L54">
        <v>11.570839454354671</v>
      </c>
      <c r="M54">
        <v>0</v>
      </c>
      <c r="N54">
        <v>29.997860340589884</v>
      </c>
      <c r="O54">
        <v>50.376531847334007</v>
      </c>
      <c r="P54">
        <v>67.836170655961226</v>
      </c>
      <c r="Q54">
        <v>2.0014814814814814</v>
      </c>
      <c r="R54">
        <v>4.9983763430725725</v>
      </c>
      <c r="S54">
        <v>2.0014814814814814</v>
      </c>
      <c r="T54">
        <v>0</v>
      </c>
      <c r="U54">
        <v>273.84292809909937</v>
      </c>
      <c r="V54">
        <v>0</v>
      </c>
      <c r="W54">
        <v>11.488461475409835</v>
      </c>
      <c r="X54">
        <v>24.976390089615183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</v>
      </c>
      <c r="AL54">
        <v>3.2461000000000007</v>
      </c>
      <c r="AM54">
        <v>0</v>
      </c>
      <c r="AN54">
        <v>0</v>
      </c>
      <c r="AO54">
        <v>0</v>
      </c>
      <c r="AP54">
        <v>1.3013575663412231</v>
      </c>
      <c r="AQ54">
        <v>0</v>
      </c>
      <c r="AR54">
        <v>2.8039999999999998</v>
      </c>
      <c r="AS54">
        <v>3.0752999999999999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530.78238879429659</v>
      </c>
      <c r="DN54">
        <v>19.536392992153118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43.400313164075612</v>
      </c>
      <c r="L55">
        <v>11.570839454354671</v>
      </c>
      <c r="M55">
        <v>0</v>
      </c>
      <c r="N55">
        <v>29.997860340589884</v>
      </c>
      <c r="O55">
        <v>50.376531847334007</v>
      </c>
      <c r="P55">
        <v>67.836170655961226</v>
      </c>
      <c r="Q55">
        <v>2.0014814814814814</v>
      </c>
      <c r="R55">
        <v>10.770138214702449</v>
      </c>
      <c r="S55">
        <v>2.0014814814814814</v>
      </c>
      <c r="T55">
        <v>0</v>
      </c>
      <c r="U55">
        <v>273.84292809909937</v>
      </c>
      <c r="V55">
        <v>5.2674981818181807</v>
      </c>
      <c r="W55">
        <v>11.488461475409835</v>
      </c>
      <c r="X55">
        <v>24.976231436594741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</v>
      </c>
      <c r="AL55">
        <v>6.4922000000000013</v>
      </c>
      <c r="AM55">
        <v>0</v>
      </c>
      <c r="AN55">
        <v>0</v>
      </c>
      <c r="AO55">
        <v>0</v>
      </c>
      <c r="AP55">
        <v>1.3013575663412231</v>
      </c>
      <c r="AQ55">
        <v>0</v>
      </c>
      <c r="AR55">
        <v>2.8039999999999998</v>
      </c>
      <c r="AS55">
        <v>2.7335999999999996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544.22990205595693</v>
      </c>
      <c r="DN55">
        <v>20.031350943287226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43.400313164075612</v>
      </c>
      <c r="L56">
        <v>11.570839454354671</v>
      </c>
      <c r="M56">
        <v>0</v>
      </c>
      <c r="N56">
        <v>29.997860340589884</v>
      </c>
      <c r="O56">
        <v>50.376531847334007</v>
      </c>
      <c r="P56">
        <v>67.836170655961226</v>
      </c>
      <c r="Q56">
        <v>2.0014814814814814</v>
      </c>
      <c r="R56">
        <v>10.770138214702449</v>
      </c>
      <c r="S56">
        <v>2.0014814814814814</v>
      </c>
      <c r="T56">
        <v>0</v>
      </c>
      <c r="U56">
        <v>273.84292809909937</v>
      </c>
      <c r="V56">
        <v>5.2674981818181807</v>
      </c>
      <c r="W56">
        <v>11.488461475409835</v>
      </c>
      <c r="X56">
        <v>24.976231436594741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</v>
      </c>
      <c r="AL56">
        <v>20.158281000000006</v>
      </c>
      <c r="AM56">
        <v>0</v>
      </c>
      <c r="AN56">
        <v>0</v>
      </c>
      <c r="AO56">
        <v>0</v>
      </c>
      <c r="AP56">
        <v>1.3013575663412231</v>
      </c>
      <c r="AQ56">
        <v>0</v>
      </c>
      <c r="AR56">
        <v>2.8039999999999998</v>
      </c>
      <c r="AS56">
        <v>2.7335999999999996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557.41083713220473</v>
      </c>
      <c r="DN56">
        <v>20.516496867039383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43.400313164075612</v>
      </c>
      <c r="L57">
        <v>11.570839454354671</v>
      </c>
      <c r="M57">
        <v>0</v>
      </c>
      <c r="N57">
        <v>29.997860340589884</v>
      </c>
      <c r="O57">
        <v>50.376531847334007</v>
      </c>
      <c r="P57">
        <v>67.836170655961226</v>
      </c>
      <c r="Q57">
        <v>2.0014814814814814</v>
      </c>
      <c r="R57">
        <v>10.770138214702449</v>
      </c>
      <c r="S57">
        <v>2.0014814814814814</v>
      </c>
      <c r="T57">
        <v>0</v>
      </c>
      <c r="U57">
        <v>273.84292809909937</v>
      </c>
      <c r="V57">
        <v>5.2674981818181807</v>
      </c>
      <c r="W57">
        <v>11.488461475409835</v>
      </c>
      <c r="X57">
        <v>24.976390089615183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</v>
      </c>
      <c r="AL57">
        <v>20.158281000000006</v>
      </c>
      <c r="AM57">
        <v>0</v>
      </c>
      <c r="AN57">
        <v>0</v>
      </c>
      <c r="AO57">
        <v>0</v>
      </c>
      <c r="AP57">
        <v>3.0279337174844412</v>
      </c>
      <c r="AQ57">
        <v>0</v>
      </c>
      <c r="AR57">
        <v>0.84120000000000006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557.18305136141885</v>
      </c>
      <c r="DN57">
        <v>20.508217441988776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43.400313164075612</v>
      </c>
      <c r="L58">
        <v>11.570839454354671</v>
      </c>
      <c r="M58">
        <v>0</v>
      </c>
      <c r="N58">
        <v>29.997860340589884</v>
      </c>
      <c r="O58">
        <v>50.376531847334007</v>
      </c>
      <c r="P58">
        <v>67.836170655961226</v>
      </c>
      <c r="Q58">
        <v>2.0014814814814814</v>
      </c>
      <c r="R58">
        <v>10.770138214702449</v>
      </c>
      <c r="S58">
        <v>2.0014814814814814</v>
      </c>
      <c r="T58">
        <v>0</v>
      </c>
      <c r="U58">
        <v>273.84292809909937</v>
      </c>
      <c r="V58">
        <v>5.2674981818181807</v>
      </c>
      <c r="W58">
        <v>11.488461475409835</v>
      </c>
      <c r="X58">
        <v>24.976390089615183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13.2143</v>
      </c>
      <c r="AL58">
        <v>20.158281000000006</v>
      </c>
      <c r="AM58">
        <v>0</v>
      </c>
      <c r="AN58">
        <v>0</v>
      </c>
      <c r="AO58">
        <v>0</v>
      </c>
      <c r="AP58">
        <v>3.0279337174844412</v>
      </c>
      <c r="AQ58">
        <v>0</v>
      </c>
      <c r="AR58">
        <v>0.84120000000000006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557.18305136141885</v>
      </c>
      <c r="DN58">
        <v>20.508217441988776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43.400313164075612</v>
      </c>
      <c r="L59">
        <v>11.570839454354671</v>
      </c>
      <c r="M59">
        <v>0</v>
      </c>
      <c r="N59">
        <v>29.997860340589884</v>
      </c>
      <c r="O59">
        <v>50.376531847334007</v>
      </c>
      <c r="P59">
        <v>67.836170655961226</v>
      </c>
      <c r="Q59">
        <v>2.0014814814814814</v>
      </c>
      <c r="R59">
        <v>10.770138214702449</v>
      </c>
      <c r="S59">
        <v>2.0014814814814814</v>
      </c>
      <c r="T59">
        <v>0</v>
      </c>
      <c r="U59">
        <v>273.84292809909937</v>
      </c>
      <c r="V59">
        <v>5.2674981818181807</v>
      </c>
      <c r="W59">
        <v>11.488461475409835</v>
      </c>
      <c r="X59">
        <v>24.976390089615183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13.2143</v>
      </c>
      <c r="AL59">
        <v>20.158281000000006</v>
      </c>
      <c r="AM59">
        <v>0</v>
      </c>
      <c r="AN59">
        <v>0</v>
      </c>
      <c r="AO59">
        <v>0</v>
      </c>
      <c r="AP59">
        <v>3.0279337174844412</v>
      </c>
      <c r="AQ59">
        <v>0</v>
      </c>
      <c r="AR59">
        <v>0.84120000000000006</v>
      </c>
      <c r="AS59">
        <v>2.3919000000000001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556.85348181302447</v>
      </c>
      <c r="DN59">
        <v>20.49608699038307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43.401343351708931</v>
      </c>
      <c r="L60">
        <v>11.570839454354671</v>
      </c>
      <c r="M60">
        <v>0</v>
      </c>
      <c r="N60">
        <v>29.997860340589884</v>
      </c>
      <c r="O60">
        <v>50.376531847334007</v>
      </c>
      <c r="P60">
        <v>67.836170655961226</v>
      </c>
      <c r="Q60">
        <v>2.0014814814814814</v>
      </c>
      <c r="R60">
        <v>10.766986417910447</v>
      </c>
      <c r="S60">
        <v>2.0014814814814814</v>
      </c>
      <c r="T60">
        <v>0</v>
      </c>
      <c r="U60">
        <v>273.84292809909937</v>
      </c>
      <c r="V60">
        <v>5.2692930496453902</v>
      </c>
      <c r="W60">
        <v>11.488461475409835</v>
      </c>
      <c r="X60">
        <v>24.976390089615183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13.2143</v>
      </c>
      <c r="AL60">
        <v>3.2461000000000007</v>
      </c>
      <c r="AM60">
        <v>0</v>
      </c>
      <c r="AN60">
        <v>0</v>
      </c>
      <c r="AO60">
        <v>0</v>
      </c>
      <c r="AP60">
        <v>3.0279337174844412</v>
      </c>
      <c r="AQ60">
        <v>0</v>
      </c>
      <c r="AR60">
        <v>0.84120000000000006</v>
      </c>
      <c r="AS60">
        <v>2.3919000000000001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540.54136816861671</v>
      </c>
      <c r="DN60">
        <v>19.895692893459483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50.004726324759005</v>
      </c>
      <c r="L61">
        <v>11.570839454354671</v>
      </c>
      <c r="M61">
        <v>0</v>
      </c>
      <c r="N61">
        <v>29.997860340589884</v>
      </c>
      <c r="O61">
        <v>50.376531847334007</v>
      </c>
      <c r="P61">
        <v>67.836170655961226</v>
      </c>
      <c r="Q61">
        <v>2.0014814814814814</v>
      </c>
      <c r="R61">
        <v>10.766986417910447</v>
      </c>
      <c r="S61">
        <v>2.0014814814814814</v>
      </c>
      <c r="T61">
        <v>0</v>
      </c>
      <c r="U61">
        <v>273.84292809909937</v>
      </c>
      <c r="V61">
        <v>5.2692930496453902</v>
      </c>
      <c r="W61">
        <v>11.489052969502406</v>
      </c>
      <c r="X61">
        <v>24.976390089615183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13.2143</v>
      </c>
      <c r="AL61">
        <v>0.59020000000000017</v>
      </c>
      <c r="AM61">
        <v>0</v>
      </c>
      <c r="AN61">
        <v>0</v>
      </c>
      <c r="AO61">
        <v>0</v>
      </c>
      <c r="AP61">
        <v>1.3013575663412231</v>
      </c>
      <c r="AQ61">
        <v>0</v>
      </c>
      <c r="AR61">
        <v>0.84120000000000006</v>
      </c>
      <c r="AS61">
        <v>2.3919000000000001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542.68410427169329</v>
      </c>
      <c r="DN61">
        <v>19.974455106382329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50.004726324759005</v>
      </c>
      <c r="L62">
        <v>11.570839454354671</v>
      </c>
      <c r="M62">
        <v>0</v>
      </c>
      <c r="N62">
        <v>29.997860340589884</v>
      </c>
      <c r="O62">
        <v>50.376531847334007</v>
      </c>
      <c r="P62">
        <v>67.836170655961226</v>
      </c>
      <c r="Q62">
        <v>2.0014814814814814</v>
      </c>
      <c r="R62">
        <v>10.766986417910447</v>
      </c>
      <c r="S62">
        <v>2.0014814814814814</v>
      </c>
      <c r="T62">
        <v>0</v>
      </c>
      <c r="U62">
        <v>273.84292809909937</v>
      </c>
      <c r="V62">
        <v>5.2692930496453902</v>
      </c>
      <c r="W62">
        <v>11.489052969502406</v>
      </c>
      <c r="X62">
        <v>24.976390089615183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13.2143</v>
      </c>
      <c r="AL62">
        <v>0.59020000000000017</v>
      </c>
      <c r="AM62">
        <v>0</v>
      </c>
      <c r="AN62">
        <v>0</v>
      </c>
      <c r="AO62">
        <v>0</v>
      </c>
      <c r="AP62">
        <v>1.3013575663412231</v>
      </c>
      <c r="AQ62">
        <v>0</v>
      </c>
      <c r="AR62">
        <v>0.84120000000000006</v>
      </c>
      <c r="AS62">
        <v>2.3919000000000001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542.68410427169329</v>
      </c>
      <c r="DN62">
        <v>19.974455106382329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60.701162597549903</v>
      </c>
      <c r="L63">
        <v>11.570839454354671</v>
      </c>
      <c r="M63">
        <v>0</v>
      </c>
      <c r="N63">
        <v>29.997860340589884</v>
      </c>
      <c r="O63">
        <v>50.376531847334007</v>
      </c>
      <c r="P63">
        <v>67.836170655961226</v>
      </c>
      <c r="Q63">
        <v>2.0014814814814814</v>
      </c>
      <c r="R63">
        <v>10.766986417910447</v>
      </c>
      <c r="S63">
        <v>2.0014814814814814</v>
      </c>
      <c r="T63">
        <v>0</v>
      </c>
      <c r="U63">
        <v>273.84292809909937</v>
      </c>
      <c r="V63">
        <v>5.2680540270135072</v>
      </c>
      <c r="W63">
        <v>11.489052969502406</v>
      </c>
      <c r="X63">
        <v>24.976390089615183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13.2143</v>
      </c>
      <c r="AL63">
        <v>0.59020000000000017</v>
      </c>
      <c r="AM63">
        <v>0</v>
      </c>
      <c r="AN63">
        <v>0</v>
      </c>
      <c r="AO63">
        <v>0</v>
      </c>
      <c r="AP63">
        <v>1.3013575663412231</v>
      </c>
      <c r="AQ63">
        <v>0</v>
      </c>
      <c r="AR63">
        <v>2.2432000000000003</v>
      </c>
      <c r="AS63">
        <v>2.3919000000000001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554.35185116875061</v>
      </c>
      <c r="DN63">
        <v>20.403905459484044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82.077050440775764</v>
      </c>
      <c r="L64">
        <v>11.570839454354671</v>
      </c>
      <c r="M64">
        <v>0</v>
      </c>
      <c r="N64">
        <v>29.997860340589884</v>
      </c>
      <c r="O64">
        <v>50.376531847334007</v>
      </c>
      <c r="P64">
        <v>67.836170655961226</v>
      </c>
      <c r="Q64">
        <v>2.0014814814814814</v>
      </c>
      <c r="R64">
        <v>10.766986417910447</v>
      </c>
      <c r="S64">
        <v>2.0014814814814814</v>
      </c>
      <c r="T64">
        <v>0</v>
      </c>
      <c r="U64">
        <v>273.84292809909937</v>
      </c>
      <c r="V64">
        <v>5.2680540270135072</v>
      </c>
      <c r="W64">
        <v>11.489052969502406</v>
      </c>
      <c r="X64">
        <v>24.976390089615183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13.2143</v>
      </c>
      <c r="AL64">
        <v>0.59020000000000017</v>
      </c>
      <c r="AM64">
        <v>0</v>
      </c>
      <c r="AN64">
        <v>0</v>
      </c>
      <c r="AO64">
        <v>0</v>
      </c>
      <c r="AP64">
        <v>1.3013575663412231</v>
      </c>
      <c r="AQ64">
        <v>0</v>
      </c>
      <c r="AR64">
        <v>2.2432000000000003</v>
      </c>
      <c r="AS64">
        <v>2.3919000000000001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574.96889491838579</v>
      </c>
      <c r="DN64">
        <v>21.162749553074747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82.08264458790876</v>
      </c>
      <c r="L65">
        <v>11.571058103975533</v>
      </c>
      <c r="M65">
        <v>0</v>
      </c>
      <c r="N65">
        <v>29.997860340589884</v>
      </c>
      <c r="O65">
        <v>50.376531847334007</v>
      </c>
      <c r="P65">
        <v>67.836170655961226</v>
      </c>
      <c r="Q65">
        <v>2.0014814814814814</v>
      </c>
      <c r="R65">
        <v>10.766986417910447</v>
      </c>
      <c r="S65">
        <v>2.0014814814814814</v>
      </c>
      <c r="T65">
        <v>0</v>
      </c>
      <c r="U65">
        <v>273.84292809909937</v>
      </c>
      <c r="V65">
        <v>5.2680540270135072</v>
      </c>
      <c r="W65">
        <v>11.489052969502406</v>
      </c>
      <c r="X65">
        <v>24.976390089615183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13.2143</v>
      </c>
      <c r="AL65">
        <v>0.59020000000000017</v>
      </c>
      <c r="AM65">
        <v>0</v>
      </c>
      <c r="AN65">
        <v>0</v>
      </c>
      <c r="AO65">
        <v>0</v>
      </c>
      <c r="AP65">
        <v>0.97601817475591746</v>
      </c>
      <c r="AQ65">
        <v>0</v>
      </c>
      <c r="AR65">
        <v>2.8039999999999998</v>
      </c>
      <c r="AS65">
        <v>2.3919000000000001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575.20162227438232</v>
      </c>
      <c r="DN65">
        <v>21.171295602246651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82.082966884222486</v>
      </c>
      <c r="L66">
        <v>11.571058103975533</v>
      </c>
      <c r="M66">
        <v>0</v>
      </c>
      <c r="N66">
        <v>29.997860340589884</v>
      </c>
      <c r="O66">
        <v>50.376531847334007</v>
      </c>
      <c r="P66">
        <v>67.836170655961226</v>
      </c>
      <c r="Q66">
        <v>2.0014814814814814</v>
      </c>
      <c r="R66">
        <v>10.766986417910447</v>
      </c>
      <c r="S66">
        <v>2.0014814814814814</v>
      </c>
      <c r="T66">
        <v>0</v>
      </c>
      <c r="U66">
        <v>273.84292809909937</v>
      </c>
      <c r="V66">
        <v>5.2680540270135072</v>
      </c>
      <c r="W66">
        <v>11.489052969502406</v>
      </c>
      <c r="X66">
        <v>24.976390089615183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13.2143</v>
      </c>
      <c r="AL66">
        <v>0.59020000000000017</v>
      </c>
      <c r="AM66">
        <v>0</v>
      </c>
      <c r="AN66">
        <v>0</v>
      </c>
      <c r="AO66">
        <v>0</v>
      </c>
      <c r="AP66">
        <v>0.97601817475591746</v>
      </c>
      <c r="AQ66">
        <v>0</v>
      </c>
      <c r="AR66">
        <v>2.8039999999999998</v>
      </c>
      <c r="AS66">
        <v>2.3919000000000001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575.20193312830497</v>
      </c>
      <c r="DN66">
        <v>21.171307044637835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82.062580311742806</v>
      </c>
      <c r="L67">
        <v>19.999945717077409</v>
      </c>
      <c r="M67">
        <v>0</v>
      </c>
      <c r="N67">
        <v>29.997860340589884</v>
      </c>
      <c r="O67">
        <v>50.376531847334007</v>
      </c>
      <c r="P67">
        <v>67.836170655961226</v>
      </c>
      <c r="Q67">
        <v>2.0014814814814814</v>
      </c>
      <c r="R67">
        <v>10.766986417910447</v>
      </c>
      <c r="S67">
        <v>3.8162962962962963</v>
      </c>
      <c r="T67">
        <v>0</v>
      </c>
      <c r="U67">
        <v>273.84292809909937</v>
      </c>
      <c r="V67">
        <v>5.2680540270135072</v>
      </c>
      <c r="W67">
        <v>11.489052969502406</v>
      </c>
      <c r="X67">
        <v>24.976390089615183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13.2143</v>
      </c>
      <c r="AL67">
        <v>0.59020000000000017</v>
      </c>
      <c r="AM67">
        <v>0</v>
      </c>
      <c r="AN67">
        <v>0</v>
      </c>
      <c r="AO67">
        <v>0</v>
      </c>
      <c r="AP67">
        <v>0.97601817475591746</v>
      </c>
      <c r="AQ67">
        <v>0</v>
      </c>
      <c r="AR67">
        <v>4.4864000000000006</v>
      </c>
      <c r="AS67">
        <v>2.3919000000000001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586.68499628052746</v>
      </c>
      <c r="DN67">
        <v>21.593959747852324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82.076689715220951</v>
      </c>
      <c r="L68">
        <v>15.002341137123747</v>
      </c>
      <c r="M68">
        <v>0</v>
      </c>
      <c r="N68">
        <v>29.997860340589884</v>
      </c>
      <c r="O68">
        <v>50.376531847334007</v>
      </c>
      <c r="P68">
        <v>67.836170655961226</v>
      </c>
      <c r="Q68">
        <v>2.0014814814814814</v>
      </c>
      <c r="R68">
        <v>10.766986417910447</v>
      </c>
      <c r="S68">
        <v>3.8162962962962963</v>
      </c>
      <c r="T68">
        <v>0</v>
      </c>
      <c r="U68">
        <v>273.84292809909937</v>
      </c>
      <c r="V68">
        <v>5.2680540270135072</v>
      </c>
      <c r="W68">
        <v>11.489052969502406</v>
      </c>
      <c r="X68">
        <v>24.976390089615183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13.2143</v>
      </c>
      <c r="AL68">
        <v>0.59020000000000017</v>
      </c>
      <c r="AM68">
        <v>0</v>
      </c>
      <c r="AN68">
        <v>0</v>
      </c>
      <c r="AO68">
        <v>0</v>
      </c>
      <c r="AP68">
        <v>0.97601817475591746</v>
      </c>
      <c r="AQ68">
        <v>0</v>
      </c>
      <c r="AR68">
        <v>4.4864000000000006</v>
      </c>
      <c r="AS68">
        <v>2.3919000000000001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581.87841499480237</v>
      </c>
      <c r="DN68">
        <v>21.417045857101897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82.077303132250577</v>
      </c>
      <c r="L69">
        <v>15.0027360437767</v>
      </c>
      <c r="M69">
        <v>0</v>
      </c>
      <c r="N69">
        <v>29.997860340589884</v>
      </c>
      <c r="O69">
        <v>50.376531847334007</v>
      </c>
      <c r="P69">
        <v>67.836170655961226</v>
      </c>
      <c r="Q69">
        <v>2.0014814814814814</v>
      </c>
      <c r="R69">
        <v>10.766986417910447</v>
      </c>
      <c r="S69">
        <v>3.8162962962962963</v>
      </c>
      <c r="T69">
        <v>0</v>
      </c>
      <c r="U69">
        <v>273.84292809909937</v>
      </c>
      <c r="V69">
        <v>5.2680540270135072</v>
      </c>
      <c r="W69">
        <v>11.489052969502406</v>
      </c>
      <c r="X69">
        <v>24.976390089615183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4.8107999999999995</v>
      </c>
      <c r="AI69">
        <v>0</v>
      </c>
      <c r="AJ69">
        <v>0</v>
      </c>
      <c r="AK69">
        <v>13.2143</v>
      </c>
      <c r="AL69">
        <v>0.59020000000000017</v>
      </c>
      <c r="AM69">
        <v>0</v>
      </c>
      <c r="AN69">
        <v>0</v>
      </c>
      <c r="AO69">
        <v>0</v>
      </c>
      <c r="AP69">
        <v>0.97601817475591746</v>
      </c>
      <c r="AQ69">
        <v>0</v>
      </c>
      <c r="AR69">
        <v>4.4864000000000006</v>
      </c>
      <c r="AS69">
        <v>2.3919000000000001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586.51940412440285</v>
      </c>
      <c r="DN69">
        <v>21.587865051183982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82.077303132250577</v>
      </c>
      <c r="L70">
        <v>15.0027360437767</v>
      </c>
      <c r="M70">
        <v>0</v>
      </c>
      <c r="N70">
        <v>29.997860340589884</v>
      </c>
      <c r="O70">
        <v>50.376531847334007</v>
      </c>
      <c r="P70">
        <v>67.836170655961226</v>
      </c>
      <c r="Q70">
        <v>2.0014814814814814</v>
      </c>
      <c r="R70">
        <v>10.766986417910447</v>
      </c>
      <c r="S70">
        <v>3.8162962962962963</v>
      </c>
      <c r="T70">
        <v>0</v>
      </c>
      <c r="U70">
        <v>273.84292809909937</v>
      </c>
      <c r="V70">
        <v>5.2680540270135072</v>
      </c>
      <c r="W70">
        <v>11.489052969502406</v>
      </c>
      <c r="X70">
        <v>24.976390089615183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13.2143</v>
      </c>
      <c r="AL70">
        <v>0.59020000000000017</v>
      </c>
      <c r="AM70">
        <v>0</v>
      </c>
      <c r="AN70">
        <v>0</v>
      </c>
      <c r="AO70">
        <v>0</v>
      </c>
      <c r="AP70">
        <v>0.97601817475591746</v>
      </c>
      <c r="AQ70">
        <v>0</v>
      </c>
      <c r="AR70">
        <v>4.4864000000000006</v>
      </c>
      <c r="AS70">
        <v>2.3919000000000001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591.15942072440282</v>
      </c>
      <c r="DN70">
        <v>21.75864845118398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82.085156534013294</v>
      </c>
      <c r="L71">
        <v>26.003288572211563</v>
      </c>
      <c r="M71">
        <v>0</v>
      </c>
      <c r="N71">
        <v>29.997860340589884</v>
      </c>
      <c r="O71">
        <v>50.376531847334007</v>
      </c>
      <c r="P71">
        <v>67.836170655961226</v>
      </c>
      <c r="Q71">
        <v>4.6601489180327871</v>
      </c>
      <c r="R71">
        <v>10.766986417910447</v>
      </c>
      <c r="S71">
        <v>4.0133333333333336</v>
      </c>
      <c r="T71">
        <v>0</v>
      </c>
      <c r="U71">
        <v>273.84292809909937</v>
      </c>
      <c r="V71">
        <v>5.2680540270135072</v>
      </c>
      <c r="W71">
        <v>11.489052969502406</v>
      </c>
      <c r="X71">
        <v>24.976390089615183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0.33549999999999991</v>
      </c>
      <c r="AE71">
        <v>4.1858595999999997</v>
      </c>
      <c r="AF71">
        <v>0</v>
      </c>
      <c r="AG71">
        <v>0</v>
      </c>
      <c r="AH71">
        <v>9.621599999999999</v>
      </c>
      <c r="AI71">
        <v>0</v>
      </c>
      <c r="AJ71">
        <v>0</v>
      </c>
      <c r="AK71">
        <v>13.2143</v>
      </c>
      <c r="AL71">
        <v>0.59020000000000017</v>
      </c>
      <c r="AM71">
        <v>0</v>
      </c>
      <c r="AN71">
        <v>0</v>
      </c>
      <c r="AO71">
        <v>0</v>
      </c>
      <c r="AP71">
        <v>0.97601817475591746</v>
      </c>
      <c r="AQ71">
        <v>0</v>
      </c>
      <c r="AR71">
        <v>5.047200000000001</v>
      </c>
      <c r="AS71">
        <v>2.3919000000000001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605.39583623003853</v>
      </c>
      <c r="DN71">
        <v>22.282643349334244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82.085156534013294</v>
      </c>
      <c r="L72">
        <v>26.003288572211563</v>
      </c>
      <c r="M72">
        <v>0</v>
      </c>
      <c r="N72">
        <v>29.997860340589884</v>
      </c>
      <c r="O72">
        <v>50.376531847334007</v>
      </c>
      <c r="P72">
        <v>67.836170655961226</v>
      </c>
      <c r="Q72">
        <v>5.5458510324483772</v>
      </c>
      <c r="R72">
        <v>10.766986417910447</v>
      </c>
      <c r="S72">
        <v>4.0133333333333336</v>
      </c>
      <c r="T72">
        <v>0</v>
      </c>
      <c r="U72">
        <v>273.84292809909937</v>
      </c>
      <c r="V72">
        <v>5.2680540270135072</v>
      </c>
      <c r="W72">
        <v>11.489052969502406</v>
      </c>
      <c r="X72">
        <v>24.976390089615183</v>
      </c>
      <c r="Y72">
        <v>0</v>
      </c>
      <c r="Z72">
        <v>0</v>
      </c>
      <c r="AA72">
        <v>1.7858103799901544</v>
      </c>
      <c r="AB72">
        <v>0</v>
      </c>
      <c r="AC72">
        <v>0</v>
      </c>
      <c r="AD72">
        <v>2.3203179999999999</v>
      </c>
      <c r="AE72">
        <v>4.1858595999999997</v>
      </c>
      <c r="AF72">
        <v>0</v>
      </c>
      <c r="AG72">
        <v>0</v>
      </c>
      <c r="AH72">
        <v>14.432400000000003</v>
      </c>
      <c r="AI72">
        <v>0</v>
      </c>
      <c r="AJ72">
        <v>0</v>
      </c>
      <c r="AK72">
        <v>13.2143</v>
      </c>
      <c r="AL72">
        <v>0.59020000000000017</v>
      </c>
      <c r="AM72">
        <v>0</v>
      </c>
      <c r="AN72">
        <v>0</v>
      </c>
      <c r="AO72">
        <v>0</v>
      </c>
      <c r="AP72">
        <v>0.97601817475591746</v>
      </c>
      <c r="AQ72">
        <v>0</v>
      </c>
      <c r="AR72">
        <v>5.047200000000001</v>
      </c>
      <c r="AS72">
        <v>2.3919000000000001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614.52684353993277</v>
      </c>
      <c r="DN72">
        <v>22.618766533845658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82.085156534013294</v>
      </c>
      <c r="L73">
        <v>26.003288572211563</v>
      </c>
      <c r="M73">
        <v>0</v>
      </c>
      <c r="N73">
        <v>29.997860340589884</v>
      </c>
      <c r="O73">
        <v>50.376531847334007</v>
      </c>
      <c r="P73">
        <v>67.836170655961226</v>
      </c>
      <c r="Q73">
        <v>5.5458510324483772</v>
      </c>
      <c r="R73">
        <v>10.766986417910447</v>
      </c>
      <c r="S73">
        <v>4.0133333333333336</v>
      </c>
      <c r="T73">
        <v>0</v>
      </c>
      <c r="U73">
        <v>273.84292809909937</v>
      </c>
      <c r="V73">
        <v>5.2680540270135072</v>
      </c>
      <c r="W73">
        <v>11.489052969502406</v>
      </c>
      <c r="X73">
        <v>24.976390089615183</v>
      </c>
      <c r="Y73">
        <v>0</v>
      </c>
      <c r="Z73">
        <v>0</v>
      </c>
      <c r="AA73">
        <v>3.5515554748118809</v>
      </c>
      <c r="AB73">
        <v>3.345368000000001</v>
      </c>
      <c r="AC73">
        <v>0</v>
      </c>
      <c r="AD73">
        <v>4.6406359999999998</v>
      </c>
      <c r="AE73">
        <v>4.1858595999999997</v>
      </c>
      <c r="AF73">
        <v>0</v>
      </c>
      <c r="AG73">
        <v>0</v>
      </c>
      <c r="AH73">
        <v>19.243199999999998</v>
      </c>
      <c r="AI73">
        <v>0.80825000000000014</v>
      </c>
      <c r="AJ73">
        <v>0</v>
      </c>
      <c r="AK73">
        <v>13.2143</v>
      </c>
      <c r="AL73">
        <v>0.59020000000000017</v>
      </c>
      <c r="AM73">
        <v>0</v>
      </c>
      <c r="AN73">
        <v>0</v>
      </c>
      <c r="AO73">
        <v>0</v>
      </c>
      <c r="AP73">
        <v>0.97601817475591746</v>
      </c>
      <c r="AQ73">
        <v>0</v>
      </c>
      <c r="AR73">
        <v>5.6079999999999997</v>
      </c>
      <c r="AS73">
        <v>3.7586999999999997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628.9731625415709</v>
      </c>
      <c r="DN73">
        <v>23.150528627029221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82.085156534013294</v>
      </c>
      <c r="L74">
        <v>26.003288572211563</v>
      </c>
      <c r="M74">
        <v>0</v>
      </c>
      <c r="N74">
        <v>29.997860340589884</v>
      </c>
      <c r="O74">
        <v>50.376531847334007</v>
      </c>
      <c r="P74">
        <v>67.836170655961226</v>
      </c>
      <c r="Q74">
        <v>5.5458510324483772</v>
      </c>
      <c r="R74">
        <v>10.766986417910447</v>
      </c>
      <c r="S74">
        <v>4.0133333333333336</v>
      </c>
      <c r="T74">
        <v>0</v>
      </c>
      <c r="U74">
        <v>273.84292809909937</v>
      </c>
      <c r="V74">
        <v>5.2680540270135072</v>
      </c>
      <c r="W74">
        <v>11.489052969502406</v>
      </c>
      <c r="X74">
        <v>24.976390089615183</v>
      </c>
      <c r="Y74">
        <v>0</v>
      </c>
      <c r="Z74">
        <v>0</v>
      </c>
      <c r="AA74">
        <v>7.1231762347921919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24.053999999999998</v>
      </c>
      <c r="AI74">
        <v>4.1524652000000009</v>
      </c>
      <c r="AJ74">
        <v>0</v>
      </c>
      <c r="AK74">
        <v>13.2143</v>
      </c>
      <c r="AL74">
        <v>0.59020000000000017</v>
      </c>
      <c r="AM74">
        <v>0</v>
      </c>
      <c r="AN74">
        <v>0</v>
      </c>
      <c r="AO74">
        <v>0</v>
      </c>
      <c r="AP74">
        <v>0.97601817475591746</v>
      </c>
      <c r="AQ74">
        <v>0</v>
      </c>
      <c r="AR74">
        <v>5.6079999999999997</v>
      </c>
      <c r="AS74">
        <v>3.7586999999999997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640.28342188871613</v>
      </c>
      <c r="DN74">
        <v>23.566905239864216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82.085156534013294</v>
      </c>
      <c r="L75">
        <v>26.003288572211563</v>
      </c>
      <c r="M75">
        <v>0</v>
      </c>
      <c r="N75">
        <v>29.997860340589884</v>
      </c>
      <c r="O75">
        <v>50.376531847334007</v>
      </c>
      <c r="P75">
        <v>67.836170655961226</v>
      </c>
      <c r="Q75">
        <v>5.5458510324483772</v>
      </c>
      <c r="R75">
        <v>10.766986417910447</v>
      </c>
      <c r="S75">
        <v>4.0133333333333336</v>
      </c>
      <c r="T75">
        <v>0</v>
      </c>
      <c r="U75">
        <v>273.84292809909937</v>
      </c>
      <c r="V75">
        <v>5.2680540270135072</v>
      </c>
      <c r="W75">
        <v>11.489052969502406</v>
      </c>
      <c r="X75">
        <v>13.718443474088291</v>
      </c>
      <c r="Y75">
        <v>0</v>
      </c>
      <c r="Z75">
        <v>0.55880000000000007</v>
      </c>
      <c r="AA75">
        <v>10.032642584214351</v>
      </c>
      <c r="AB75">
        <v>6.690736000000002</v>
      </c>
      <c r="AC75">
        <v>0.32339999999999997</v>
      </c>
      <c r="AD75">
        <v>6.9609540000000001</v>
      </c>
      <c r="AE75">
        <v>8.3717191999999994</v>
      </c>
      <c r="AF75">
        <v>0</v>
      </c>
      <c r="AG75">
        <v>0</v>
      </c>
      <c r="AH75">
        <v>28.864800000000006</v>
      </c>
      <c r="AI75">
        <v>8.3049304000000017</v>
      </c>
      <c r="AJ75">
        <v>0</v>
      </c>
      <c r="AK75">
        <v>13.2143</v>
      </c>
      <c r="AL75">
        <v>0.59020000000000017</v>
      </c>
      <c r="AM75">
        <v>1.2189600000000003</v>
      </c>
      <c r="AN75">
        <v>0</v>
      </c>
      <c r="AO75">
        <v>0</v>
      </c>
      <c r="AP75">
        <v>0.97601817475591746</v>
      </c>
      <c r="AQ75">
        <v>0</v>
      </c>
      <c r="AR75">
        <v>5.047200000000001</v>
      </c>
      <c r="AS75">
        <v>3.7586999999999997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651.8638094891694</v>
      </c>
      <c r="DN75">
        <v>23.993208173306616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82.085156534013294</v>
      </c>
      <c r="L76">
        <v>26.003288572211563</v>
      </c>
      <c r="M76">
        <v>0</v>
      </c>
      <c r="N76">
        <v>29.997860340589884</v>
      </c>
      <c r="O76">
        <v>50.376531847334007</v>
      </c>
      <c r="P76">
        <v>67.836170655961226</v>
      </c>
      <c r="Q76">
        <v>5.5458510324483772</v>
      </c>
      <c r="R76">
        <v>10.766986417910447</v>
      </c>
      <c r="S76">
        <v>4.0133333333333336</v>
      </c>
      <c r="T76">
        <v>0</v>
      </c>
      <c r="U76">
        <v>273.84292809909937</v>
      </c>
      <c r="V76">
        <v>5.2680540270135072</v>
      </c>
      <c r="W76">
        <v>11.489052969502406</v>
      </c>
      <c r="X76">
        <v>13.718443474088291</v>
      </c>
      <c r="Y76">
        <v>0</v>
      </c>
      <c r="Z76">
        <v>3.3125664000000001</v>
      </c>
      <c r="AA76">
        <v>10.705230943060082</v>
      </c>
      <c r="AB76">
        <v>10.036104000000002</v>
      </c>
      <c r="AC76">
        <v>2.45784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13.2143</v>
      </c>
      <c r="AL76">
        <v>0.59020000000000017</v>
      </c>
      <c r="AM76">
        <v>2.3702000000000005</v>
      </c>
      <c r="AN76">
        <v>0</v>
      </c>
      <c r="AO76">
        <v>0</v>
      </c>
      <c r="AP76">
        <v>0.97601817475591746</v>
      </c>
      <c r="AQ76">
        <v>0</v>
      </c>
      <c r="AR76">
        <v>5.047200000000001</v>
      </c>
      <c r="AS76">
        <v>3.7586999999999997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674.38179094571046</v>
      </c>
      <c r="DN76">
        <v>24.822035075610962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82.085156534013294</v>
      </c>
      <c r="L77">
        <v>26.003288572211563</v>
      </c>
      <c r="M77">
        <v>0</v>
      </c>
      <c r="N77">
        <v>29.997860340589884</v>
      </c>
      <c r="O77">
        <v>50.376531847334007</v>
      </c>
      <c r="P77">
        <v>67.836170655961226</v>
      </c>
      <c r="Q77">
        <v>5.5458510324483772</v>
      </c>
      <c r="R77">
        <v>10.766986417910447</v>
      </c>
      <c r="S77">
        <v>4.0133333333333336</v>
      </c>
      <c r="T77">
        <v>0</v>
      </c>
      <c r="U77">
        <v>273.84292809909937</v>
      </c>
      <c r="V77">
        <v>5.2680540270135072</v>
      </c>
      <c r="W77">
        <v>11.489052969502406</v>
      </c>
      <c r="X77">
        <v>13.718443474088291</v>
      </c>
      <c r="Y77">
        <v>0</v>
      </c>
      <c r="Z77">
        <v>3.3125664000000001</v>
      </c>
      <c r="AA77">
        <v>10.705230943060082</v>
      </c>
      <c r="AB77">
        <v>10.036104000000002</v>
      </c>
      <c r="AC77">
        <v>2.45784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13.2143</v>
      </c>
      <c r="AL77">
        <v>0.59020000000000017</v>
      </c>
      <c r="AM77">
        <v>4.0144416000000005</v>
      </c>
      <c r="AN77">
        <v>0</v>
      </c>
      <c r="AO77">
        <v>0</v>
      </c>
      <c r="AP77">
        <v>0.97601817475591746</v>
      </c>
      <c r="AQ77">
        <v>0</v>
      </c>
      <c r="AR77">
        <v>13.038600000000002</v>
      </c>
      <c r="AS77">
        <v>3.7586999999999997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683.67536706671581</v>
      </c>
      <c r="DN77">
        <v>25.164100554605714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82.085156534013294</v>
      </c>
      <c r="L78">
        <v>26.003288572211563</v>
      </c>
      <c r="M78">
        <v>0</v>
      </c>
      <c r="N78">
        <v>29.997860340589884</v>
      </c>
      <c r="O78">
        <v>50.376531847334007</v>
      </c>
      <c r="P78">
        <v>67.836170655961226</v>
      </c>
      <c r="Q78">
        <v>5.5458510324483772</v>
      </c>
      <c r="R78">
        <v>10.766986417910447</v>
      </c>
      <c r="S78">
        <v>4.0133333333333336</v>
      </c>
      <c r="T78">
        <v>0</v>
      </c>
      <c r="U78">
        <v>273.84292809909937</v>
      </c>
      <c r="V78">
        <v>5.2680540270135072</v>
      </c>
      <c r="W78">
        <v>11.489052969502406</v>
      </c>
      <c r="X78">
        <v>13.718443474088291</v>
      </c>
      <c r="Y78">
        <v>0</v>
      </c>
      <c r="Z78">
        <v>3.3125664000000001</v>
      </c>
      <c r="AA78">
        <v>10.705230943060082</v>
      </c>
      <c r="AB78">
        <v>10.036104000000002</v>
      </c>
      <c r="AC78">
        <v>2.45784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13.2143</v>
      </c>
      <c r="AL78">
        <v>0.59020000000000017</v>
      </c>
      <c r="AM78">
        <v>4.0144416000000005</v>
      </c>
      <c r="AN78">
        <v>0</v>
      </c>
      <c r="AO78">
        <v>0</v>
      </c>
      <c r="AP78">
        <v>0.97601817475591746</v>
      </c>
      <c r="AQ78">
        <v>0</v>
      </c>
      <c r="AR78">
        <v>13.038600000000002</v>
      </c>
      <c r="AS78">
        <v>3.7586999999999997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683.67536706671581</v>
      </c>
      <c r="DN78">
        <v>25.164100554605714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82.085156534013294</v>
      </c>
      <c r="L79">
        <v>26.003288572211563</v>
      </c>
      <c r="M79">
        <v>0</v>
      </c>
      <c r="N79">
        <v>29.997860340589884</v>
      </c>
      <c r="O79">
        <v>50.376531847334007</v>
      </c>
      <c r="P79">
        <v>67.836170655961226</v>
      </c>
      <c r="Q79">
        <v>5.5458510324483772</v>
      </c>
      <c r="R79">
        <v>10.766986417910447</v>
      </c>
      <c r="S79">
        <v>4.0133333333333336</v>
      </c>
      <c r="T79">
        <v>0</v>
      </c>
      <c r="U79">
        <v>273.84292809909937</v>
      </c>
      <c r="V79">
        <v>5.2680540270135072</v>
      </c>
      <c r="W79">
        <v>11.489052969502406</v>
      </c>
      <c r="X79">
        <v>13.718443474088291</v>
      </c>
      <c r="Y79">
        <v>0</v>
      </c>
      <c r="Z79">
        <v>3.3125664000000001</v>
      </c>
      <c r="AA79">
        <v>7.1231762347921919</v>
      </c>
      <c r="AB79">
        <v>10.036104000000002</v>
      </c>
      <c r="AC79">
        <v>4.9205309999999995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13.2143</v>
      </c>
      <c r="AL79">
        <v>0.59020000000000017</v>
      </c>
      <c r="AM79">
        <v>4.0144416000000005</v>
      </c>
      <c r="AN79">
        <v>0</v>
      </c>
      <c r="AO79">
        <v>0</v>
      </c>
      <c r="AP79">
        <v>0.97601817475591746</v>
      </c>
      <c r="AQ79">
        <v>0</v>
      </c>
      <c r="AR79">
        <v>2.8039999999999998</v>
      </c>
      <c r="AS79">
        <v>3.7586999999999997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672.72454981943372</v>
      </c>
      <c r="DN79">
        <v>24.760954093619816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82.085156534013294</v>
      </c>
      <c r="L80">
        <v>26.003288572211563</v>
      </c>
      <c r="M80">
        <v>0</v>
      </c>
      <c r="N80">
        <v>29.997860340589884</v>
      </c>
      <c r="O80">
        <v>50.376531847334007</v>
      </c>
      <c r="P80">
        <v>67.836170655961226</v>
      </c>
      <c r="Q80">
        <v>5.5458510324483772</v>
      </c>
      <c r="R80">
        <v>10.766986417910447</v>
      </c>
      <c r="S80">
        <v>4.0133333333333336</v>
      </c>
      <c r="T80">
        <v>0</v>
      </c>
      <c r="U80">
        <v>273.84292809909937</v>
      </c>
      <c r="V80">
        <v>5.2680540270135072</v>
      </c>
      <c r="W80">
        <v>11.489052969502406</v>
      </c>
      <c r="X80">
        <v>13.718443474088291</v>
      </c>
      <c r="Y80">
        <v>0</v>
      </c>
      <c r="Z80">
        <v>3.3125664000000001</v>
      </c>
      <c r="AA80">
        <v>7.1231762347921919</v>
      </c>
      <c r="AB80">
        <v>10.036104000000002</v>
      </c>
      <c r="AC80">
        <v>4.9205309999999995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0.96990000000000021</v>
      </c>
      <c r="AJ80">
        <v>0</v>
      </c>
      <c r="AK80">
        <v>13.2143</v>
      </c>
      <c r="AL80">
        <v>0.59020000000000017</v>
      </c>
      <c r="AM80">
        <v>4.0144416000000005</v>
      </c>
      <c r="AN80">
        <v>0</v>
      </c>
      <c r="AO80">
        <v>0</v>
      </c>
      <c r="AP80">
        <v>0.97601817475591746</v>
      </c>
      <c r="AQ80">
        <v>0</v>
      </c>
      <c r="AR80">
        <v>2.8039999999999998</v>
      </c>
      <c r="AS80">
        <v>3.7586999999999997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665.64991306161767</v>
      </c>
      <c r="DN80">
        <v>24.500560451435998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82.085156534013294</v>
      </c>
      <c r="L81">
        <v>26.003288572211563</v>
      </c>
      <c r="M81">
        <v>0</v>
      </c>
      <c r="N81">
        <v>29.997860340589884</v>
      </c>
      <c r="O81">
        <v>50.376531847334007</v>
      </c>
      <c r="P81">
        <v>67.836170655961226</v>
      </c>
      <c r="Q81">
        <v>5.5458510324483772</v>
      </c>
      <c r="R81">
        <v>10.766986417910447</v>
      </c>
      <c r="S81">
        <v>4.0133333333333336</v>
      </c>
      <c r="T81">
        <v>0</v>
      </c>
      <c r="U81">
        <v>273.84292809909937</v>
      </c>
      <c r="V81">
        <v>5.2680540270135072</v>
      </c>
      <c r="W81">
        <v>11.489052969502406</v>
      </c>
      <c r="X81">
        <v>13.718443474088291</v>
      </c>
      <c r="Y81">
        <v>0</v>
      </c>
      <c r="Z81">
        <v>3.3125664000000001</v>
      </c>
      <c r="AA81">
        <v>6.6215441055814726</v>
      </c>
      <c r="AB81">
        <v>10.036104000000002</v>
      </c>
      <c r="AC81">
        <v>4.9205309999999995</v>
      </c>
      <c r="AD81">
        <v>9.2812719999999995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13.2143</v>
      </c>
      <c r="AL81">
        <v>0.59020000000000017</v>
      </c>
      <c r="AM81">
        <v>2.6817120000000001</v>
      </c>
      <c r="AN81">
        <v>0</v>
      </c>
      <c r="AO81">
        <v>0</v>
      </c>
      <c r="AP81">
        <v>0.97601817475591746</v>
      </c>
      <c r="AQ81">
        <v>0</v>
      </c>
      <c r="AR81">
        <v>2.8039999999999998</v>
      </c>
      <c r="AS81">
        <v>3.7586999999999997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658.72279908171686</v>
      </c>
      <c r="DN81">
        <v>24.245584702126088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82.085156534013294</v>
      </c>
      <c r="L82">
        <v>26.002631440450504</v>
      </c>
      <c r="M82">
        <v>0</v>
      </c>
      <c r="N82">
        <v>29.997860340589884</v>
      </c>
      <c r="O82">
        <v>50.376531847334007</v>
      </c>
      <c r="P82">
        <v>67.836170655961226</v>
      </c>
      <c r="Q82">
        <v>5.5458510324483772</v>
      </c>
      <c r="R82">
        <v>10.766986417910447</v>
      </c>
      <c r="S82">
        <v>4.0133333333333336</v>
      </c>
      <c r="T82">
        <v>0</v>
      </c>
      <c r="U82">
        <v>273.84292809909937</v>
      </c>
      <c r="V82">
        <v>5.2680540270135072</v>
      </c>
      <c r="W82">
        <v>11.489052969502406</v>
      </c>
      <c r="X82">
        <v>13.718443474088291</v>
      </c>
      <c r="Y82">
        <v>0</v>
      </c>
      <c r="Z82">
        <v>3.3125664000000001</v>
      </c>
      <c r="AA82">
        <v>3.5515554748118809</v>
      </c>
      <c r="AB82">
        <v>6.690736000000002</v>
      </c>
      <c r="AC82">
        <v>0</v>
      </c>
      <c r="AD82">
        <v>6.9448499999999989</v>
      </c>
      <c r="AE82">
        <v>12.5575788</v>
      </c>
      <c r="AF82">
        <v>0</v>
      </c>
      <c r="AG82">
        <v>0</v>
      </c>
      <c r="AH82">
        <v>28.624259999999996</v>
      </c>
      <c r="AI82">
        <v>0</v>
      </c>
      <c r="AJ82">
        <v>0</v>
      </c>
      <c r="AK82">
        <v>13.2143</v>
      </c>
      <c r="AL82">
        <v>0.59020000000000017</v>
      </c>
      <c r="AM82">
        <v>2.4717800000000008</v>
      </c>
      <c r="AN82">
        <v>0</v>
      </c>
      <c r="AO82">
        <v>0</v>
      </c>
      <c r="AP82">
        <v>0.97601817475591746</v>
      </c>
      <c r="AQ82">
        <v>0</v>
      </c>
      <c r="AR82">
        <v>5.047200000000001</v>
      </c>
      <c r="AS82">
        <v>3.7586999999999997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644.94436971728692</v>
      </c>
      <c r="DN82">
        <v>23.738375304025315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79.17079984079848</v>
      </c>
      <c r="L83">
        <v>26.003352579623762</v>
      </c>
      <c r="M83">
        <v>0</v>
      </c>
      <c r="N83">
        <v>29.997860340589884</v>
      </c>
      <c r="O83">
        <v>50.376531847334007</v>
      </c>
      <c r="P83">
        <v>67.836170655961226</v>
      </c>
      <c r="Q83">
        <v>4.2618812989921606</v>
      </c>
      <c r="R83">
        <v>10.766986417910447</v>
      </c>
      <c r="S83">
        <v>2.9708561240768088</v>
      </c>
      <c r="T83">
        <v>0</v>
      </c>
      <c r="U83">
        <v>273.84292809909937</v>
      </c>
      <c r="V83">
        <v>5.2680540270135072</v>
      </c>
      <c r="W83">
        <v>11.489052969502406</v>
      </c>
      <c r="X83">
        <v>13.718443474088291</v>
      </c>
      <c r="Y83">
        <v>0</v>
      </c>
      <c r="Z83">
        <v>1.6562832000000003</v>
      </c>
      <c r="AA83">
        <v>3.5515554748118809</v>
      </c>
      <c r="AB83">
        <v>3.345368000000001</v>
      </c>
      <c r="AC83">
        <v>0</v>
      </c>
      <c r="AD83">
        <v>4.6299000000000001</v>
      </c>
      <c r="AE83">
        <v>8.3717191999999994</v>
      </c>
      <c r="AF83">
        <v>0</v>
      </c>
      <c r="AG83">
        <v>0</v>
      </c>
      <c r="AH83">
        <v>24.053999999999998</v>
      </c>
      <c r="AI83">
        <v>0</v>
      </c>
      <c r="AJ83">
        <v>0</v>
      </c>
      <c r="AK83">
        <v>13.2143</v>
      </c>
      <c r="AL83">
        <v>0.59020000000000017</v>
      </c>
      <c r="AM83">
        <v>1.340856</v>
      </c>
      <c r="AN83">
        <v>0</v>
      </c>
      <c r="AO83">
        <v>0</v>
      </c>
      <c r="AP83">
        <v>0.97601817475591746</v>
      </c>
      <c r="AQ83">
        <v>0</v>
      </c>
      <c r="AR83">
        <v>5.047200000000001</v>
      </c>
      <c r="AS83">
        <v>3.7586999999999997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623.29739550477234</v>
      </c>
      <c r="DN83">
        <v>22.941622219785643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79.17079984079848</v>
      </c>
      <c r="L84">
        <v>26.003352579623762</v>
      </c>
      <c r="M84">
        <v>0</v>
      </c>
      <c r="N84">
        <v>29.997860340589884</v>
      </c>
      <c r="O84">
        <v>50.376531847334007</v>
      </c>
      <c r="P84">
        <v>67.836170655961226</v>
      </c>
      <c r="Q84">
        <v>4.2618812989921606</v>
      </c>
      <c r="R84">
        <v>10.766986417910447</v>
      </c>
      <c r="S84">
        <v>2.9708561240768088</v>
      </c>
      <c r="T84">
        <v>0</v>
      </c>
      <c r="U84">
        <v>273.84292809909937</v>
      </c>
      <c r="V84">
        <v>5.2680540270135072</v>
      </c>
      <c r="W84">
        <v>11.489052969502406</v>
      </c>
      <c r="X84">
        <v>13.718443474088291</v>
      </c>
      <c r="Y84">
        <v>0</v>
      </c>
      <c r="Z84">
        <v>1.6562832000000003</v>
      </c>
      <c r="AA84">
        <v>1.7858103799901544</v>
      </c>
      <c r="AB84">
        <v>3.345368000000001</v>
      </c>
      <c r="AC84">
        <v>0</v>
      </c>
      <c r="AD84">
        <v>4.1937499999999996</v>
      </c>
      <c r="AE84">
        <v>4.1858595999999997</v>
      </c>
      <c r="AF84">
        <v>0</v>
      </c>
      <c r="AG84">
        <v>0</v>
      </c>
      <c r="AH84">
        <v>19.243199999999998</v>
      </c>
      <c r="AI84">
        <v>0</v>
      </c>
      <c r="AJ84">
        <v>0</v>
      </c>
      <c r="AK84">
        <v>13.2143</v>
      </c>
      <c r="AL84">
        <v>0.59020000000000017</v>
      </c>
      <c r="AM84">
        <v>1.340856</v>
      </c>
      <c r="AN84">
        <v>0</v>
      </c>
      <c r="AO84">
        <v>0</v>
      </c>
      <c r="AP84">
        <v>0.97601817475591746</v>
      </c>
      <c r="AQ84">
        <v>0</v>
      </c>
      <c r="AR84">
        <v>5.047200000000001</v>
      </c>
      <c r="AS84">
        <v>3.7586999999999997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612.49642932276663</v>
      </c>
      <c r="DN84">
        <v>22.544033706969728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40.000214145750391</v>
      </c>
      <c r="L85">
        <v>11.996349121355207</v>
      </c>
      <c r="M85">
        <v>0</v>
      </c>
      <c r="N85">
        <v>29.997860340589884</v>
      </c>
      <c r="O85">
        <v>50.376531847334007</v>
      </c>
      <c r="P85">
        <v>67.836170655961226</v>
      </c>
      <c r="Q85">
        <v>2.0738363867684479</v>
      </c>
      <c r="R85">
        <v>10.766986417910447</v>
      </c>
      <c r="S85">
        <v>2.0014814814814814</v>
      </c>
      <c r="T85">
        <v>0</v>
      </c>
      <c r="U85">
        <v>273.84292809909937</v>
      </c>
      <c r="V85">
        <v>5.2680540270135072</v>
      </c>
      <c r="W85">
        <v>11.489052969502406</v>
      </c>
      <c r="X85">
        <v>13.718443474088291</v>
      </c>
      <c r="Y85">
        <v>0</v>
      </c>
      <c r="Z85">
        <v>1.6562832000000003</v>
      </c>
      <c r="AA85">
        <v>0</v>
      </c>
      <c r="AB85">
        <v>3.345368000000001</v>
      </c>
      <c r="AC85">
        <v>0</v>
      </c>
      <c r="AD85">
        <v>4.0259999999999998</v>
      </c>
      <c r="AE85">
        <v>4.1858595999999997</v>
      </c>
      <c r="AF85">
        <v>0</v>
      </c>
      <c r="AG85">
        <v>0</v>
      </c>
      <c r="AH85">
        <v>14.432400000000003</v>
      </c>
      <c r="AI85">
        <v>0</v>
      </c>
      <c r="AJ85">
        <v>0</v>
      </c>
      <c r="AK85">
        <v>13.2143</v>
      </c>
      <c r="AL85">
        <v>0.59020000000000017</v>
      </c>
      <c r="AM85">
        <v>1.340856</v>
      </c>
      <c r="AN85">
        <v>0</v>
      </c>
      <c r="AO85">
        <v>0</v>
      </c>
      <c r="AP85">
        <v>0.97601817475591746</v>
      </c>
      <c r="AQ85">
        <v>0</v>
      </c>
      <c r="AR85">
        <v>5.047200000000001</v>
      </c>
      <c r="AS85">
        <v>3.7586999999999997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551.63712837414914</v>
      </c>
      <c r="DN85">
        <v>20.303965567461361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40.000214145750391</v>
      </c>
      <c r="L86">
        <v>11.996882951653944</v>
      </c>
      <c r="M86">
        <v>0</v>
      </c>
      <c r="N86">
        <v>29.997860340589884</v>
      </c>
      <c r="O86">
        <v>50.376531847334007</v>
      </c>
      <c r="P86">
        <v>67.836170655961226</v>
      </c>
      <c r="Q86">
        <v>2.0014814814814814</v>
      </c>
      <c r="R86">
        <v>10.766986417910447</v>
      </c>
      <c r="S86">
        <v>2.0014814814814814</v>
      </c>
      <c r="T86">
        <v>0</v>
      </c>
      <c r="U86">
        <v>273.84292809909937</v>
      </c>
      <c r="V86">
        <v>5.2680540270135072</v>
      </c>
      <c r="W86">
        <v>11.489052969502406</v>
      </c>
      <c r="X86">
        <v>13.718443474088291</v>
      </c>
      <c r="Y86">
        <v>0</v>
      </c>
      <c r="Z86">
        <v>1.6562832000000003</v>
      </c>
      <c r="AA86">
        <v>0</v>
      </c>
      <c r="AB86">
        <v>3.345368000000001</v>
      </c>
      <c r="AC86">
        <v>0</v>
      </c>
      <c r="AD86">
        <v>2.0129999999999999</v>
      </c>
      <c r="AE86">
        <v>4.1858595999999997</v>
      </c>
      <c r="AF86">
        <v>0</v>
      </c>
      <c r="AG86">
        <v>0</v>
      </c>
      <c r="AH86">
        <v>9.621599999999999</v>
      </c>
      <c r="AI86">
        <v>0</v>
      </c>
      <c r="AJ86">
        <v>0</v>
      </c>
      <c r="AK86">
        <v>13.2143</v>
      </c>
      <c r="AL86">
        <v>0.59020000000000017</v>
      </c>
      <c r="AM86">
        <v>0</v>
      </c>
      <c r="AN86">
        <v>0</v>
      </c>
      <c r="AO86">
        <v>0</v>
      </c>
      <c r="AP86">
        <v>0.97601817475591746</v>
      </c>
      <c r="AQ86">
        <v>0</v>
      </c>
      <c r="AR86">
        <v>5.047200000000001</v>
      </c>
      <c r="AS86">
        <v>3.7586999999999997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543.69304612762357</v>
      </c>
      <c r="DN86">
        <v>20.011570738998568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40.000214145750391</v>
      </c>
      <c r="L87">
        <v>11.996427637884466</v>
      </c>
      <c r="M87">
        <v>0</v>
      </c>
      <c r="N87">
        <v>29.997860340589884</v>
      </c>
      <c r="O87">
        <v>50.376531847334007</v>
      </c>
      <c r="P87">
        <v>67.836170655961226</v>
      </c>
      <c r="Q87">
        <v>2.0014814814814814</v>
      </c>
      <c r="R87">
        <v>2.9956122797927458</v>
      </c>
      <c r="S87">
        <v>2.0014814814814814</v>
      </c>
      <c r="T87">
        <v>0</v>
      </c>
      <c r="U87">
        <v>273.84292809909937</v>
      </c>
      <c r="V87">
        <v>5.2680540270135072</v>
      </c>
      <c r="W87">
        <v>11.489052969502406</v>
      </c>
      <c r="X87">
        <v>13.718443474088291</v>
      </c>
      <c r="Y87">
        <v>0</v>
      </c>
      <c r="Z87">
        <v>1.6562832000000003</v>
      </c>
      <c r="AA87">
        <v>0</v>
      </c>
      <c r="AB87">
        <v>3.345368000000001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9.621599999999999</v>
      </c>
      <c r="AI87">
        <v>0</v>
      </c>
      <c r="AJ87">
        <v>0</v>
      </c>
      <c r="AK87">
        <v>13.2143</v>
      </c>
      <c r="AL87">
        <v>0.59020000000000017</v>
      </c>
      <c r="AM87">
        <v>0</v>
      </c>
      <c r="AN87">
        <v>0</v>
      </c>
      <c r="AO87">
        <v>0</v>
      </c>
      <c r="AP87">
        <v>3.0279337174844412</v>
      </c>
      <c r="AQ87">
        <v>0</v>
      </c>
      <c r="AR87">
        <v>3.9256000000000002</v>
      </c>
      <c r="AS87">
        <v>3.4169999999999989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534.82317783002043</v>
      </c>
      <c r="DN87">
        <v>19.685225127443132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39.999617857267616</v>
      </c>
      <c r="L88">
        <v>11.996427637884466</v>
      </c>
      <c r="M88">
        <v>0</v>
      </c>
      <c r="N88">
        <v>29.997860340589884</v>
      </c>
      <c r="O88">
        <v>50.376531847334007</v>
      </c>
      <c r="P88">
        <v>67.836170655961226</v>
      </c>
      <c r="Q88">
        <v>2.0014814814814814</v>
      </c>
      <c r="R88">
        <v>3.002070393374741</v>
      </c>
      <c r="S88">
        <v>2.0014814814814814</v>
      </c>
      <c r="T88">
        <v>0</v>
      </c>
      <c r="U88">
        <v>273.84292809909937</v>
      </c>
      <c r="V88">
        <v>5.2665991133628882</v>
      </c>
      <c r="W88">
        <v>11.489052969502406</v>
      </c>
      <c r="X88">
        <v>13.718443474088291</v>
      </c>
      <c r="Y88">
        <v>0</v>
      </c>
      <c r="Z88">
        <v>1.6562832000000003</v>
      </c>
      <c r="AA88">
        <v>0</v>
      </c>
      <c r="AB88">
        <v>3.345368000000001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4.8107999999999995</v>
      </c>
      <c r="AI88">
        <v>0</v>
      </c>
      <c r="AJ88">
        <v>0</v>
      </c>
      <c r="AK88">
        <v>13.2143</v>
      </c>
      <c r="AL88">
        <v>0.59020000000000017</v>
      </c>
      <c r="AM88">
        <v>0</v>
      </c>
      <c r="AN88">
        <v>0</v>
      </c>
      <c r="AO88">
        <v>0</v>
      </c>
      <c r="AP88">
        <v>3.0279337174844412</v>
      </c>
      <c r="AQ88">
        <v>0</v>
      </c>
      <c r="AR88">
        <v>3.9256000000000002</v>
      </c>
      <c r="AS88">
        <v>3.4169999999999989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530.18741171360023</v>
      </c>
      <c r="DN88">
        <v>19.514598155311838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39.999617857267616</v>
      </c>
      <c r="L89">
        <v>11.996427637884466</v>
      </c>
      <c r="M89">
        <v>0</v>
      </c>
      <c r="N89">
        <v>29.997860340589884</v>
      </c>
      <c r="O89">
        <v>50.376531847334007</v>
      </c>
      <c r="P89">
        <v>67.836170655961226</v>
      </c>
      <c r="Q89">
        <v>2.0014814814814814</v>
      </c>
      <c r="R89">
        <v>3.002070393374741</v>
      </c>
      <c r="S89">
        <v>2.0014814814814814</v>
      </c>
      <c r="T89">
        <v>0</v>
      </c>
      <c r="U89">
        <v>273.84292809909937</v>
      </c>
      <c r="V89">
        <v>5.2665991133628882</v>
      </c>
      <c r="W89">
        <v>11.489052969502406</v>
      </c>
      <c r="X89">
        <v>13.718443474088291</v>
      </c>
      <c r="Y89">
        <v>0</v>
      </c>
      <c r="Z89">
        <v>1.6562832000000003</v>
      </c>
      <c r="AA89">
        <v>0</v>
      </c>
      <c r="AB89">
        <v>3.345368000000001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4.8107999999999995</v>
      </c>
      <c r="AI89">
        <v>0</v>
      </c>
      <c r="AJ89">
        <v>0</v>
      </c>
      <c r="AK89">
        <v>13.2143</v>
      </c>
      <c r="AL89">
        <v>3.2461000000000007</v>
      </c>
      <c r="AM89">
        <v>0</v>
      </c>
      <c r="AN89">
        <v>0</v>
      </c>
      <c r="AO89">
        <v>0</v>
      </c>
      <c r="AP89">
        <v>0.97601817475591746</v>
      </c>
      <c r="AQ89">
        <v>0</v>
      </c>
      <c r="AR89">
        <v>3.9256000000000002</v>
      </c>
      <c r="AS89">
        <v>3.4169999999999989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530.77007475138794</v>
      </c>
      <c r="DN89">
        <v>19.535919574795741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39.999617857267616</v>
      </c>
      <c r="L90">
        <v>11.996427637884466</v>
      </c>
      <c r="M90">
        <v>0</v>
      </c>
      <c r="N90">
        <v>29.997860340589884</v>
      </c>
      <c r="O90">
        <v>50.376531847334007</v>
      </c>
      <c r="P90">
        <v>67.836170655961226</v>
      </c>
      <c r="Q90">
        <v>2.0014814814814814</v>
      </c>
      <c r="R90">
        <v>3.002070393374741</v>
      </c>
      <c r="S90">
        <v>2.0014814814814814</v>
      </c>
      <c r="T90">
        <v>0</v>
      </c>
      <c r="U90">
        <v>273.84292809909937</v>
      </c>
      <c r="V90">
        <v>5.2665991133628882</v>
      </c>
      <c r="W90">
        <v>11.489052969502406</v>
      </c>
      <c r="X90">
        <v>13.718443474088291</v>
      </c>
      <c r="Y90">
        <v>0</v>
      </c>
      <c r="Z90">
        <v>1.6562832000000003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4.8107999999999995</v>
      </c>
      <c r="AI90">
        <v>0</v>
      </c>
      <c r="AJ90">
        <v>0</v>
      </c>
      <c r="AK90">
        <v>13.2143</v>
      </c>
      <c r="AL90">
        <v>20.158281000000006</v>
      </c>
      <c r="AM90">
        <v>0</v>
      </c>
      <c r="AN90">
        <v>0</v>
      </c>
      <c r="AO90">
        <v>0</v>
      </c>
      <c r="AP90">
        <v>0.97601817475591746</v>
      </c>
      <c r="AQ90">
        <v>0</v>
      </c>
      <c r="AR90">
        <v>3.9256000000000002</v>
      </c>
      <c r="AS90">
        <v>3.4169999999999989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543.85526573495008</v>
      </c>
      <c r="DN90">
        <v>20.017541591233567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39.999617857267616</v>
      </c>
      <c r="L91">
        <v>11.996427637884466</v>
      </c>
      <c r="M91">
        <v>0</v>
      </c>
      <c r="N91">
        <v>29.997860340589884</v>
      </c>
      <c r="O91">
        <v>50.376531847334007</v>
      </c>
      <c r="P91">
        <v>67.836170655961226</v>
      </c>
      <c r="Q91">
        <v>2.0014814814814814</v>
      </c>
      <c r="R91">
        <v>3.002070393374741</v>
      </c>
      <c r="S91">
        <v>2.0014814814814814</v>
      </c>
      <c r="T91">
        <v>0</v>
      </c>
      <c r="U91">
        <v>273.84292809909937</v>
      </c>
      <c r="V91">
        <v>5.2665991133628882</v>
      </c>
      <c r="W91">
        <v>11.489052969502406</v>
      </c>
      <c r="X91">
        <v>13.718443474088291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4.8107999999999995</v>
      </c>
      <c r="AI91">
        <v>0</v>
      </c>
      <c r="AJ91">
        <v>0</v>
      </c>
      <c r="AK91">
        <v>13.2143</v>
      </c>
      <c r="AL91">
        <v>20.158281000000006</v>
      </c>
      <c r="AM91">
        <v>0</v>
      </c>
      <c r="AN91">
        <v>0</v>
      </c>
      <c r="AO91">
        <v>0</v>
      </c>
      <c r="AP91">
        <v>0.97601817475591746</v>
      </c>
      <c r="AQ91">
        <v>0</v>
      </c>
      <c r="AR91">
        <v>4.2060000000000013</v>
      </c>
      <c r="AS91">
        <v>2.7335999999999996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541.86908693614726</v>
      </c>
      <c r="DN91">
        <v>19.944437190036421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39.999617857267616</v>
      </c>
      <c r="L92">
        <v>11.996427637884466</v>
      </c>
      <c r="M92">
        <v>0</v>
      </c>
      <c r="N92">
        <v>29.997860340589884</v>
      </c>
      <c r="O92">
        <v>50.376531847334007</v>
      </c>
      <c r="P92">
        <v>67.836170655961226</v>
      </c>
      <c r="Q92">
        <v>2.0014814814814814</v>
      </c>
      <c r="R92">
        <v>3.002070393374741</v>
      </c>
      <c r="S92">
        <v>2.0014814814814814</v>
      </c>
      <c r="T92">
        <v>0</v>
      </c>
      <c r="U92">
        <v>273.84292809909937</v>
      </c>
      <c r="V92">
        <v>5.2665991133628882</v>
      </c>
      <c r="W92">
        <v>11.489052969502406</v>
      </c>
      <c r="X92">
        <v>13.718443474088291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4.8107999999999995</v>
      </c>
      <c r="AI92">
        <v>0</v>
      </c>
      <c r="AJ92">
        <v>0</v>
      </c>
      <c r="AK92">
        <v>13.2143</v>
      </c>
      <c r="AL92">
        <v>20.158281000000006</v>
      </c>
      <c r="AM92">
        <v>0</v>
      </c>
      <c r="AN92">
        <v>0</v>
      </c>
      <c r="AO92">
        <v>0</v>
      </c>
      <c r="AP92">
        <v>0.97601817475591746</v>
      </c>
      <c r="AQ92">
        <v>0</v>
      </c>
      <c r="AR92">
        <v>4.2060000000000013</v>
      </c>
      <c r="AS92">
        <v>2.7335999999999996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541.86908693614726</v>
      </c>
      <c r="DN92">
        <v>19.944437190036421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39.999617857267616</v>
      </c>
      <c r="L93">
        <v>11.996427637884466</v>
      </c>
      <c r="M93">
        <v>0</v>
      </c>
      <c r="N93">
        <v>29.997860340589884</v>
      </c>
      <c r="O93">
        <v>50.376531847334007</v>
      </c>
      <c r="P93">
        <v>67.836170655961226</v>
      </c>
      <c r="Q93">
        <v>2.0014814814814814</v>
      </c>
      <c r="R93">
        <v>3.002070393374741</v>
      </c>
      <c r="S93">
        <v>2.0014814814814814</v>
      </c>
      <c r="T93">
        <v>0</v>
      </c>
      <c r="U93">
        <v>273.84292809909937</v>
      </c>
      <c r="V93">
        <v>5.2665991133628882</v>
      </c>
      <c r="W93">
        <v>11.489052969502406</v>
      </c>
      <c r="X93">
        <v>13.718443474088291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4.8107999999999995</v>
      </c>
      <c r="AI93">
        <v>0</v>
      </c>
      <c r="AJ93">
        <v>0</v>
      </c>
      <c r="AK93">
        <v>13.2143</v>
      </c>
      <c r="AL93">
        <v>20.158281000000006</v>
      </c>
      <c r="AM93">
        <v>0</v>
      </c>
      <c r="AN93">
        <v>0</v>
      </c>
      <c r="AO93">
        <v>0</v>
      </c>
      <c r="AP93">
        <v>0.97601817475591746</v>
      </c>
      <c r="AQ93">
        <v>0</v>
      </c>
      <c r="AR93">
        <v>4.2060000000000013</v>
      </c>
      <c r="AS93">
        <v>2.7335999999999996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541.86908693614726</v>
      </c>
      <c r="DN93">
        <v>19.944437190036421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39.999617857267616</v>
      </c>
      <c r="L94">
        <v>11.996427637884466</v>
      </c>
      <c r="M94">
        <v>0</v>
      </c>
      <c r="N94">
        <v>29.997860340589884</v>
      </c>
      <c r="O94">
        <v>50.376531847334007</v>
      </c>
      <c r="P94">
        <v>67.836170655961226</v>
      </c>
      <c r="Q94">
        <v>2.0014814814814814</v>
      </c>
      <c r="R94">
        <v>3.002070393374741</v>
      </c>
      <c r="S94">
        <v>2.0014814814814814</v>
      </c>
      <c r="T94">
        <v>0</v>
      </c>
      <c r="U94">
        <v>273.84292809909937</v>
      </c>
      <c r="V94">
        <v>5.2665991133628882</v>
      </c>
      <c r="W94">
        <v>11.489052969502406</v>
      </c>
      <c r="X94">
        <v>13.718443474088291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4.8107999999999995</v>
      </c>
      <c r="AI94">
        <v>0</v>
      </c>
      <c r="AJ94">
        <v>0</v>
      </c>
      <c r="AK94">
        <v>13.2143</v>
      </c>
      <c r="AL94">
        <v>3.2461000000000007</v>
      </c>
      <c r="AM94">
        <v>0</v>
      </c>
      <c r="AN94">
        <v>0</v>
      </c>
      <c r="AO94">
        <v>0</v>
      </c>
      <c r="AP94">
        <v>0.97601817475591746</v>
      </c>
      <c r="AQ94">
        <v>0</v>
      </c>
      <c r="AR94">
        <v>4.2060000000000013</v>
      </c>
      <c r="AS94">
        <v>2.7335999999999996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525.55728840989934</v>
      </c>
      <c r="DN94">
        <v>19.344054716284266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39.999617857267616</v>
      </c>
      <c r="L95">
        <v>11.996427637884466</v>
      </c>
      <c r="M95">
        <v>0</v>
      </c>
      <c r="N95">
        <v>29.997860340589884</v>
      </c>
      <c r="O95">
        <v>50.376531847334007</v>
      </c>
      <c r="P95">
        <v>67.836170655961226</v>
      </c>
      <c r="Q95">
        <v>2.0014814814814814</v>
      </c>
      <c r="R95">
        <v>3.002070393374741</v>
      </c>
      <c r="S95">
        <v>2.0014814814814814</v>
      </c>
      <c r="T95">
        <v>0</v>
      </c>
      <c r="U95">
        <v>273.84292809909937</v>
      </c>
      <c r="V95">
        <v>5.2665991133628882</v>
      </c>
      <c r="W95">
        <v>11.489052969502406</v>
      </c>
      <c r="X95">
        <v>13.718443474088291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4.8107999999999995</v>
      </c>
      <c r="AI95">
        <v>0</v>
      </c>
      <c r="AJ95">
        <v>0</v>
      </c>
      <c r="AK95">
        <v>13.2143</v>
      </c>
      <c r="AL95">
        <v>0.59020000000000017</v>
      </c>
      <c r="AM95">
        <v>0</v>
      </c>
      <c r="AN95">
        <v>0</v>
      </c>
      <c r="AO95">
        <v>0</v>
      </c>
      <c r="AP95">
        <v>0.97601817475591746</v>
      </c>
      <c r="AQ95">
        <v>0</v>
      </c>
      <c r="AR95">
        <v>2.8039999999999998</v>
      </c>
      <c r="AS95">
        <v>2.7335999999999996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521.64344385989932</v>
      </c>
      <c r="DN95">
        <v>19.199999266284266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39.999617857267616</v>
      </c>
      <c r="L96">
        <v>11.996427637884466</v>
      </c>
      <c r="M96">
        <v>0</v>
      </c>
      <c r="N96">
        <v>29.997860340589884</v>
      </c>
      <c r="O96">
        <v>50.376531847334007</v>
      </c>
      <c r="P96">
        <v>67.836170655961226</v>
      </c>
      <c r="Q96">
        <v>2.0014814814814814</v>
      </c>
      <c r="R96">
        <v>3.002070393374741</v>
      </c>
      <c r="S96">
        <v>2.0014814814814814</v>
      </c>
      <c r="T96">
        <v>0</v>
      </c>
      <c r="U96">
        <v>273.84292809909937</v>
      </c>
      <c r="V96">
        <v>5.2665991133628882</v>
      </c>
      <c r="W96">
        <v>11.489052969502406</v>
      </c>
      <c r="X96">
        <v>13.718443474088291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4.8107999999999995</v>
      </c>
      <c r="AI96">
        <v>0</v>
      </c>
      <c r="AJ96">
        <v>0</v>
      </c>
      <c r="AK96">
        <v>13.2143</v>
      </c>
      <c r="AL96">
        <v>0.59020000000000017</v>
      </c>
      <c r="AM96">
        <v>0</v>
      </c>
      <c r="AN96">
        <v>0</v>
      </c>
      <c r="AO96">
        <v>0</v>
      </c>
      <c r="AP96">
        <v>0.97601817475591746</v>
      </c>
      <c r="AQ96">
        <v>0</v>
      </c>
      <c r="AR96">
        <v>2.8039999999999998</v>
      </c>
      <c r="AS96">
        <v>2.7335999999999996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521.64344385989932</v>
      </c>
      <c r="DN96">
        <v>19.199999266284266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39.999617857267616</v>
      </c>
      <c r="L97">
        <v>11.996427637884466</v>
      </c>
      <c r="M97">
        <v>0</v>
      </c>
      <c r="N97">
        <v>29.997860340589884</v>
      </c>
      <c r="O97">
        <v>50.376531847334007</v>
      </c>
      <c r="P97">
        <v>67.836170655961226</v>
      </c>
      <c r="Q97">
        <v>2.0014814814814814</v>
      </c>
      <c r="R97">
        <v>3.002070393374741</v>
      </c>
      <c r="S97">
        <v>2.0014814814814814</v>
      </c>
      <c r="T97">
        <v>0</v>
      </c>
      <c r="U97">
        <v>282.73706709172581</v>
      </c>
      <c r="V97">
        <v>5.2665991133628882</v>
      </c>
      <c r="W97">
        <v>11.489052969502406</v>
      </c>
      <c r="X97">
        <v>13.718443474088291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13.2143</v>
      </c>
      <c r="AL97">
        <v>0.59020000000000017</v>
      </c>
      <c r="AM97">
        <v>0</v>
      </c>
      <c r="AN97">
        <v>0</v>
      </c>
      <c r="AO97">
        <v>0</v>
      </c>
      <c r="AP97">
        <v>0.97601817475591746</v>
      </c>
      <c r="AQ97">
        <v>0</v>
      </c>
      <c r="AR97">
        <v>2.8039999999999998</v>
      </c>
      <c r="AS97">
        <v>2.7335999999999996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525.58182431828766</v>
      </c>
      <c r="DN97">
        <v>19.344957800522515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39.999617857267616</v>
      </c>
      <c r="L98">
        <v>11.996427637884466</v>
      </c>
      <c r="M98">
        <v>0</v>
      </c>
      <c r="N98">
        <v>29.997860340589884</v>
      </c>
      <c r="O98">
        <v>50.376531847334007</v>
      </c>
      <c r="P98">
        <v>67.836170655961226</v>
      </c>
      <c r="Q98">
        <v>2.0014814814814814</v>
      </c>
      <c r="R98">
        <v>3.002070393374741</v>
      </c>
      <c r="S98">
        <v>2.0014814814814814</v>
      </c>
      <c r="T98">
        <v>0</v>
      </c>
      <c r="U98">
        <v>293.59614311230189</v>
      </c>
      <c r="V98">
        <v>5.2665991133628882</v>
      </c>
      <c r="W98">
        <v>11.489052969502406</v>
      </c>
      <c r="X98">
        <v>13.718443474088291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13.2143</v>
      </c>
      <c r="AL98">
        <v>0.59020000000000017</v>
      </c>
      <c r="AM98">
        <v>0</v>
      </c>
      <c r="AN98">
        <v>0</v>
      </c>
      <c r="AO98">
        <v>0</v>
      </c>
      <c r="AP98">
        <v>0.97601817475591746</v>
      </c>
      <c r="AQ98">
        <v>0</v>
      </c>
      <c r="AR98">
        <v>2.8039999999999998</v>
      </c>
      <c r="AS98">
        <v>2.7335999999999996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536.05540314013319</v>
      </c>
      <c r="DN98">
        <v>19.730454999252949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1.2436989599405091</v>
      </c>
      <c r="L99">
        <f t="shared" si="2"/>
        <v>0.3360858282274527</v>
      </c>
      <c r="M99">
        <f t="shared" si="2"/>
        <v>0</v>
      </c>
      <c r="N99">
        <f t="shared" si="2"/>
        <v>0.71994864817415605</v>
      </c>
      <c r="O99">
        <f t="shared" si="2"/>
        <v>1.2090367643360154</v>
      </c>
      <c r="P99">
        <f t="shared" si="2"/>
        <v>1.6280680957430664</v>
      </c>
      <c r="Q99">
        <f t="shared" si="2"/>
        <v>6.0039961416046943E-2</v>
      </c>
      <c r="R99">
        <f t="shared" si="2"/>
        <v>0.1967991060860019</v>
      </c>
      <c r="S99">
        <f t="shared" si="2"/>
        <v>5.7946310288310848E-2</v>
      </c>
      <c r="T99">
        <f t="shared" si="2"/>
        <v>0</v>
      </c>
      <c r="U99">
        <f t="shared" si="2"/>
        <v>6.5793871701850328</v>
      </c>
      <c r="V99">
        <f t="shared" si="2"/>
        <v>9.30268132953182E-2</v>
      </c>
      <c r="W99">
        <f t="shared" si="2"/>
        <v>0.27583898021161468</v>
      </c>
      <c r="X99">
        <f t="shared" si="2"/>
        <v>0.5317367205090584</v>
      </c>
      <c r="Y99">
        <f t="shared" si="2"/>
        <v>0</v>
      </c>
      <c r="Z99">
        <f t="shared" si="2"/>
        <v>1.60140904E-2</v>
      </c>
      <c r="AA99">
        <f t="shared" si="2"/>
        <v>3.4118810247544498E-2</v>
      </c>
      <c r="AB99">
        <f t="shared" si="2"/>
        <v>4.934417800000003E-2</v>
      </c>
      <c r="AC99">
        <f t="shared" si="2"/>
        <v>1.036860825E-2</v>
      </c>
      <c r="AD99">
        <f t="shared" si="2"/>
        <v>3.8582500000000006E-2</v>
      </c>
      <c r="AE99">
        <f t="shared" si="2"/>
        <v>0.13708690189999995</v>
      </c>
      <c r="AF99">
        <f t="shared" si="2"/>
        <v>0</v>
      </c>
      <c r="AG99">
        <f t="shared" si="2"/>
        <v>0</v>
      </c>
      <c r="AH99">
        <f t="shared" si="2"/>
        <v>0.2212967999999999</v>
      </c>
      <c r="AI99">
        <f t="shared" si="2"/>
        <v>1.8577464600000006E-2</v>
      </c>
      <c r="AJ99">
        <f t="shared" si="2"/>
        <v>0</v>
      </c>
      <c r="AK99">
        <f t="shared" si="2"/>
        <v>0.31714320000000013</v>
      </c>
      <c r="AL99">
        <f t="shared" si="2"/>
        <v>8.297621800000006E-2</v>
      </c>
      <c r="AM99">
        <f t="shared" si="2"/>
        <v>1.5233614000000003E-2</v>
      </c>
      <c r="AN99">
        <f t="shared" si="2"/>
        <v>0</v>
      </c>
      <c r="AO99">
        <f t="shared" si="2"/>
        <v>0</v>
      </c>
      <c r="AP99">
        <f t="shared" si="2"/>
        <v>3.1857558563424773E-2</v>
      </c>
      <c r="AQ99">
        <f t="shared" si="2"/>
        <v>0</v>
      </c>
      <c r="AR99">
        <f t="shared" si="2"/>
        <v>9.6527699999999897E-2</v>
      </c>
      <c r="AS99">
        <f t="shared" si="2"/>
        <v>8.0965814999999941E-2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13.581803590680064</v>
      </c>
      <c r="DN99">
        <f t="shared" si="3"/>
        <v>0.49990322669349435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2.0009957825679474</v>
      </c>
      <c r="L3">
        <v>106.00220956913401</v>
      </c>
      <c r="M3">
        <v>28.233517412374621</v>
      </c>
      <c r="N3">
        <v>36.240069785814605</v>
      </c>
      <c r="O3">
        <v>0</v>
      </c>
      <c r="P3">
        <v>41.989376609604605</v>
      </c>
      <c r="Q3">
        <v>2.9965437788018439</v>
      </c>
      <c r="R3">
        <v>2.9967595593000653</v>
      </c>
      <c r="S3">
        <v>3.0051813471502586</v>
      </c>
      <c r="T3">
        <v>0</v>
      </c>
      <c r="U3">
        <v>21.254732014603785</v>
      </c>
      <c r="V3">
        <v>2.0011090569561159</v>
      </c>
      <c r="W3">
        <v>2.997022493961353</v>
      </c>
      <c r="X3">
        <v>9.9967106924913782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2.7224999999999997</v>
      </c>
      <c r="AG3">
        <v>0</v>
      </c>
      <c r="AH3">
        <v>0</v>
      </c>
      <c r="AI3">
        <v>0</v>
      </c>
      <c r="AJ3">
        <v>0</v>
      </c>
      <c r="AK3">
        <v>15.9613</v>
      </c>
      <c r="AL3">
        <v>0</v>
      </c>
      <c r="AM3">
        <v>0</v>
      </c>
      <c r="AN3">
        <v>0.57389999999999997</v>
      </c>
      <c r="AO3">
        <v>0</v>
      </c>
      <c r="AP3">
        <v>3.6578982835578762</v>
      </c>
      <c r="AQ3">
        <v>0</v>
      </c>
      <c r="AR3">
        <v>15.241500000000004</v>
      </c>
      <c r="AS3">
        <v>7.59368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299.49671689841824</v>
      </c>
      <c r="DN3">
        <v>11.023687887900302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2.0009957825679474</v>
      </c>
      <c r="L4">
        <v>106.00220956913401</v>
      </c>
      <c r="M4">
        <v>28.233517412374621</v>
      </c>
      <c r="N4">
        <v>36.240069785814605</v>
      </c>
      <c r="O4">
        <v>0</v>
      </c>
      <c r="P4">
        <v>41.989376609604605</v>
      </c>
      <c r="Q4">
        <v>2.9965437788018439</v>
      </c>
      <c r="R4">
        <v>2.9967595593000653</v>
      </c>
      <c r="S4">
        <v>3.0051813471502586</v>
      </c>
      <c r="T4">
        <v>0</v>
      </c>
      <c r="U4">
        <v>21.264220101134022</v>
      </c>
      <c r="V4">
        <v>2.0011090569561159</v>
      </c>
      <c r="W4">
        <v>2.997022493961353</v>
      </c>
      <c r="X4">
        <v>9.9967106924913782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2.7224999999999997</v>
      </c>
      <c r="AG4">
        <v>0</v>
      </c>
      <c r="AH4">
        <v>0</v>
      </c>
      <c r="AI4">
        <v>0</v>
      </c>
      <c r="AJ4">
        <v>0</v>
      </c>
      <c r="AK4">
        <v>15.9613</v>
      </c>
      <c r="AL4">
        <v>0</v>
      </c>
      <c r="AM4">
        <v>0</v>
      </c>
      <c r="AN4">
        <v>0.57389999999999997</v>
      </c>
      <c r="AO4">
        <v>0</v>
      </c>
      <c r="AP4">
        <v>3.6578982835578762</v>
      </c>
      <c r="AQ4">
        <v>0</v>
      </c>
      <c r="AR4">
        <v>15.241500000000004</v>
      </c>
      <c r="AS4">
        <v>7.59368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299.50586817321357</v>
      </c>
      <c r="DN4">
        <v>11.024024699635156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2.0009957825679474</v>
      </c>
      <c r="L5">
        <v>106.00220956913401</v>
      </c>
      <c r="M5">
        <v>28.233517412374621</v>
      </c>
      <c r="N5">
        <v>36.240069785814605</v>
      </c>
      <c r="O5">
        <v>0</v>
      </c>
      <c r="P5">
        <v>41.989376609604605</v>
      </c>
      <c r="Q5">
        <v>2.9965437788018439</v>
      </c>
      <c r="R5">
        <v>2.9967595593000653</v>
      </c>
      <c r="S5">
        <v>3.0051813471502586</v>
      </c>
      <c r="T5">
        <v>0</v>
      </c>
      <c r="U5">
        <v>21.264220101134022</v>
      </c>
      <c r="V5">
        <v>2</v>
      </c>
      <c r="W5">
        <v>2.997022493961353</v>
      </c>
      <c r="X5">
        <v>9.9967106924913782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2.7224999999999997</v>
      </c>
      <c r="AG5">
        <v>0</v>
      </c>
      <c r="AH5">
        <v>0</v>
      </c>
      <c r="AI5">
        <v>0</v>
      </c>
      <c r="AJ5">
        <v>0</v>
      </c>
      <c r="AK5">
        <v>15.9613</v>
      </c>
      <c r="AL5">
        <v>0</v>
      </c>
      <c r="AM5">
        <v>0</v>
      </c>
      <c r="AN5">
        <v>0.57389999999999997</v>
      </c>
      <c r="AO5">
        <v>0</v>
      </c>
      <c r="AP5">
        <v>3.6578982835578762</v>
      </c>
      <c r="AQ5">
        <v>0</v>
      </c>
      <c r="AR5">
        <v>2.0322000000000005</v>
      </c>
      <c r="AS5">
        <v>7.59368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286.76442858371774</v>
      </c>
      <c r="DN5">
        <v>10.555055232174833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2.0009957825679474</v>
      </c>
      <c r="L6">
        <v>106.00220956913401</v>
      </c>
      <c r="M6">
        <v>28.233517412374621</v>
      </c>
      <c r="N6">
        <v>36.240069785814605</v>
      </c>
      <c r="O6">
        <v>0</v>
      </c>
      <c r="P6">
        <v>41.989376609604605</v>
      </c>
      <c r="Q6">
        <v>2.9965437788018439</v>
      </c>
      <c r="R6">
        <v>2.9967595593000653</v>
      </c>
      <c r="S6">
        <v>3.0051813471502586</v>
      </c>
      <c r="T6">
        <v>0</v>
      </c>
      <c r="U6">
        <v>21.264220101134022</v>
      </c>
      <c r="V6">
        <v>2</v>
      </c>
      <c r="W6">
        <v>2.997022493961353</v>
      </c>
      <c r="X6">
        <v>9.9967106924913782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2.7224999999999997</v>
      </c>
      <c r="AG6">
        <v>0</v>
      </c>
      <c r="AH6">
        <v>0</v>
      </c>
      <c r="AI6">
        <v>0</v>
      </c>
      <c r="AJ6">
        <v>0</v>
      </c>
      <c r="AK6">
        <v>15.9613</v>
      </c>
      <c r="AL6">
        <v>0</v>
      </c>
      <c r="AM6">
        <v>0</v>
      </c>
      <c r="AN6">
        <v>0.57389999999999997</v>
      </c>
      <c r="AO6">
        <v>0</v>
      </c>
      <c r="AP6">
        <v>3.6578982835578762</v>
      </c>
      <c r="AQ6">
        <v>0</v>
      </c>
      <c r="AR6">
        <v>2.0322000000000005</v>
      </c>
      <c r="AS6">
        <v>7.59368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286.76442858371774</v>
      </c>
      <c r="DN6">
        <v>10.555055232174833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2.0009957825679474</v>
      </c>
      <c r="L7">
        <v>106.00220956913401</v>
      </c>
      <c r="M7">
        <v>28.233517412374621</v>
      </c>
      <c r="N7">
        <v>36.240069785814605</v>
      </c>
      <c r="O7">
        <v>0</v>
      </c>
      <c r="P7">
        <v>41.989376609604605</v>
      </c>
      <c r="Q7">
        <v>2.9965437788018439</v>
      </c>
      <c r="R7">
        <v>2.9967595593000653</v>
      </c>
      <c r="S7">
        <v>3.0051813471502586</v>
      </c>
      <c r="T7">
        <v>0</v>
      </c>
      <c r="U7">
        <v>21.264220101134022</v>
      </c>
      <c r="V7">
        <v>2</v>
      </c>
      <c r="W7">
        <v>2.997022493961353</v>
      </c>
      <c r="X7">
        <v>9.9967106924913782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2.7224999999999997</v>
      </c>
      <c r="AG7">
        <v>0</v>
      </c>
      <c r="AH7">
        <v>0</v>
      </c>
      <c r="AI7">
        <v>0</v>
      </c>
      <c r="AJ7">
        <v>0</v>
      </c>
      <c r="AK7">
        <v>15.9613</v>
      </c>
      <c r="AL7">
        <v>0</v>
      </c>
      <c r="AM7">
        <v>0</v>
      </c>
      <c r="AN7">
        <v>0.57389999999999997</v>
      </c>
      <c r="AO7">
        <v>0</v>
      </c>
      <c r="AP7">
        <v>1.3755929937093121</v>
      </c>
      <c r="AQ7">
        <v>0</v>
      </c>
      <c r="AR7">
        <v>2.0322000000000005</v>
      </c>
      <c r="AS7">
        <v>7.59368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284.56327856109965</v>
      </c>
      <c r="DN7">
        <v>10.47389996494433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2.0009957825679474</v>
      </c>
      <c r="L8">
        <v>106.00220956913401</v>
      </c>
      <c r="M8">
        <v>28.233517412374621</v>
      </c>
      <c r="N8">
        <v>36.240069785814605</v>
      </c>
      <c r="O8">
        <v>0</v>
      </c>
      <c r="P8">
        <v>41.989376609604605</v>
      </c>
      <c r="Q8">
        <v>2.9965437788018439</v>
      </c>
      <c r="R8">
        <v>2.9967595593000653</v>
      </c>
      <c r="S8">
        <v>3.0051813471502586</v>
      </c>
      <c r="T8">
        <v>0</v>
      </c>
      <c r="U8">
        <v>21.264220101134022</v>
      </c>
      <c r="V8">
        <v>2</v>
      </c>
      <c r="W8">
        <v>4.5093067072147646</v>
      </c>
      <c r="X8">
        <v>9.9967106924913782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2.7224999999999997</v>
      </c>
      <c r="AG8">
        <v>0</v>
      </c>
      <c r="AH8">
        <v>0</v>
      </c>
      <c r="AI8">
        <v>0</v>
      </c>
      <c r="AJ8">
        <v>0</v>
      </c>
      <c r="AK8">
        <v>15.9613</v>
      </c>
      <c r="AL8">
        <v>0</v>
      </c>
      <c r="AM8">
        <v>0</v>
      </c>
      <c r="AN8">
        <v>0.57389999999999997</v>
      </c>
      <c r="AO8">
        <v>0</v>
      </c>
      <c r="AP8">
        <v>1.3755929937093121</v>
      </c>
      <c r="AQ8">
        <v>0</v>
      </c>
      <c r="AR8">
        <v>2.0322000000000005</v>
      </c>
      <c r="AS8">
        <v>7.59368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286.02187672977044</v>
      </c>
      <c r="DN8">
        <v>10.527586009526974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2.0010534486582392</v>
      </c>
      <c r="L9">
        <v>106.00220956913401</v>
      </c>
      <c r="M9">
        <v>28.233517412374621</v>
      </c>
      <c r="N9">
        <v>36.240069785814605</v>
      </c>
      <c r="O9">
        <v>0</v>
      </c>
      <c r="P9">
        <v>41.989376609604605</v>
      </c>
      <c r="Q9">
        <v>2.9965437788018439</v>
      </c>
      <c r="R9">
        <v>2.9967595593000653</v>
      </c>
      <c r="S9">
        <v>3.0051813471502586</v>
      </c>
      <c r="T9">
        <v>0</v>
      </c>
      <c r="U9">
        <v>21.264220101134022</v>
      </c>
      <c r="V9">
        <v>2</v>
      </c>
      <c r="W9">
        <v>2.9960466113416326</v>
      </c>
      <c r="X9">
        <v>9.9967106924913782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2.7224999999999997</v>
      </c>
      <c r="AG9">
        <v>0</v>
      </c>
      <c r="AH9">
        <v>0</v>
      </c>
      <c r="AI9">
        <v>0</v>
      </c>
      <c r="AJ9">
        <v>0</v>
      </c>
      <c r="AK9">
        <v>15.9613</v>
      </c>
      <c r="AL9">
        <v>0</v>
      </c>
      <c r="AM9">
        <v>0</v>
      </c>
      <c r="AN9">
        <v>0.57389999999999997</v>
      </c>
      <c r="AO9">
        <v>0</v>
      </c>
      <c r="AP9">
        <v>1.3755929937093121</v>
      </c>
      <c r="AQ9">
        <v>0</v>
      </c>
      <c r="AR9">
        <v>2.0322000000000005</v>
      </c>
      <c r="AS9">
        <v>3.7142999999999997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280.82073124619399</v>
      </c>
      <c r="DN9">
        <v>10.336149063320573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2.0010534486582392</v>
      </c>
      <c r="L10">
        <v>106.00220956913401</v>
      </c>
      <c r="M10">
        <v>28.233517412374621</v>
      </c>
      <c r="N10">
        <v>36.240069785814605</v>
      </c>
      <c r="O10">
        <v>0</v>
      </c>
      <c r="P10">
        <v>41.989376609604605</v>
      </c>
      <c r="Q10">
        <v>2.9965437788018439</v>
      </c>
      <c r="R10">
        <v>2.9967595593000653</v>
      </c>
      <c r="S10">
        <v>3.0051813471502586</v>
      </c>
      <c r="T10">
        <v>0</v>
      </c>
      <c r="U10">
        <v>21.264220101134022</v>
      </c>
      <c r="V10">
        <v>2</v>
      </c>
      <c r="W10">
        <v>2.9960466113416326</v>
      </c>
      <c r="X10">
        <v>9.9967106924913782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2.7224999999999997</v>
      </c>
      <c r="AG10">
        <v>0</v>
      </c>
      <c r="AH10">
        <v>0</v>
      </c>
      <c r="AI10">
        <v>0</v>
      </c>
      <c r="AJ10">
        <v>0</v>
      </c>
      <c r="AK10">
        <v>15.9613</v>
      </c>
      <c r="AL10">
        <v>0</v>
      </c>
      <c r="AM10">
        <v>0</v>
      </c>
      <c r="AN10">
        <v>0.57389999999999997</v>
      </c>
      <c r="AO10">
        <v>0</v>
      </c>
      <c r="AP10">
        <v>1.3755929937093121</v>
      </c>
      <c r="AQ10">
        <v>0</v>
      </c>
      <c r="AR10">
        <v>2.0322000000000005</v>
      </c>
      <c r="AS10">
        <v>3.7142999999999997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280.82073124619399</v>
      </c>
      <c r="DN10">
        <v>10.336149063320573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2.000999947371191</v>
      </c>
      <c r="L11">
        <v>106.00220956913401</v>
      </c>
      <c r="M11">
        <v>28.233517412374621</v>
      </c>
      <c r="N11">
        <v>36.240069785814605</v>
      </c>
      <c r="O11">
        <v>0</v>
      </c>
      <c r="P11">
        <v>41.989376609604605</v>
      </c>
      <c r="Q11">
        <v>2.9965437788018439</v>
      </c>
      <c r="R11">
        <v>2.9967595593000653</v>
      </c>
      <c r="S11">
        <v>3.0051813471502586</v>
      </c>
      <c r="T11">
        <v>0</v>
      </c>
      <c r="U11">
        <v>21.264220101134022</v>
      </c>
      <c r="V11">
        <v>2</v>
      </c>
      <c r="W11">
        <v>2.9960466113416326</v>
      </c>
      <c r="X11">
        <v>9.9967106924913782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2.7224999999999997</v>
      </c>
      <c r="AG11">
        <v>0</v>
      </c>
      <c r="AH11">
        <v>5.8108000000000004</v>
      </c>
      <c r="AI11">
        <v>0</v>
      </c>
      <c r="AJ11">
        <v>0</v>
      </c>
      <c r="AK11">
        <v>15.9613</v>
      </c>
      <c r="AL11">
        <v>0</v>
      </c>
      <c r="AM11">
        <v>0</v>
      </c>
      <c r="AN11">
        <v>0.57389999999999997</v>
      </c>
      <c r="AO11">
        <v>0</v>
      </c>
      <c r="AP11">
        <v>3.6578982835578762</v>
      </c>
      <c r="AQ11">
        <v>0</v>
      </c>
      <c r="AR11">
        <v>2.0322000000000005</v>
      </c>
      <c r="AS11">
        <v>3.7142999999999997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288.62634626682063</v>
      </c>
      <c r="DN11">
        <v>10.623585831255385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2.000999947371191</v>
      </c>
      <c r="L12">
        <v>106.00220956913401</v>
      </c>
      <c r="M12">
        <v>28.233517412374621</v>
      </c>
      <c r="N12">
        <v>36.240069785814605</v>
      </c>
      <c r="O12">
        <v>0</v>
      </c>
      <c r="P12">
        <v>41.989376609604605</v>
      </c>
      <c r="Q12">
        <v>2.9965437788018439</v>
      </c>
      <c r="R12">
        <v>2.9967595593000653</v>
      </c>
      <c r="S12">
        <v>3.0051813471502586</v>
      </c>
      <c r="T12">
        <v>0</v>
      </c>
      <c r="U12">
        <v>21.264220101134022</v>
      </c>
      <c r="V12">
        <v>2</v>
      </c>
      <c r="W12">
        <v>2.9960466113416326</v>
      </c>
      <c r="X12">
        <v>9.9967106924913782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2.7224999999999997</v>
      </c>
      <c r="AG12">
        <v>0</v>
      </c>
      <c r="AH12">
        <v>5.8108000000000004</v>
      </c>
      <c r="AI12">
        <v>0</v>
      </c>
      <c r="AJ12">
        <v>0</v>
      </c>
      <c r="AK12">
        <v>15.9613</v>
      </c>
      <c r="AL12">
        <v>0</v>
      </c>
      <c r="AM12">
        <v>0</v>
      </c>
      <c r="AN12">
        <v>0.57389999999999997</v>
      </c>
      <c r="AO12">
        <v>0</v>
      </c>
      <c r="AP12">
        <v>3.6578982835578762</v>
      </c>
      <c r="AQ12">
        <v>0</v>
      </c>
      <c r="AR12">
        <v>2.0322000000000005</v>
      </c>
      <c r="AS12">
        <v>3.7142999999999997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288.62634626682063</v>
      </c>
      <c r="DN12">
        <v>10.623585831255385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2.000999947371191</v>
      </c>
      <c r="L13">
        <v>106.00591310309368</v>
      </c>
      <c r="M13">
        <v>28.233517412374621</v>
      </c>
      <c r="N13">
        <v>36.240069785814605</v>
      </c>
      <c r="O13">
        <v>0</v>
      </c>
      <c r="P13">
        <v>41.989376609604605</v>
      </c>
      <c r="Q13">
        <v>3.1105990783410142</v>
      </c>
      <c r="R13">
        <v>2.9984038308060654</v>
      </c>
      <c r="S13">
        <v>3.1088082901554404</v>
      </c>
      <c r="T13">
        <v>0</v>
      </c>
      <c r="U13">
        <v>21.264220101134022</v>
      </c>
      <c r="V13">
        <v>2.00207468879668</v>
      </c>
      <c r="W13">
        <v>2.9960466113416326</v>
      </c>
      <c r="X13">
        <v>9.9967106924913782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2.7224999999999997</v>
      </c>
      <c r="AG13">
        <v>0</v>
      </c>
      <c r="AH13">
        <v>5.8108000000000004</v>
      </c>
      <c r="AI13">
        <v>0</v>
      </c>
      <c r="AJ13">
        <v>0</v>
      </c>
      <c r="AK13">
        <v>15.9613</v>
      </c>
      <c r="AL13">
        <v>0</v>
      </c>
      <c r="AM13">
        <v>0</v>
      </c>
      <c r="AN13">
        <v>0.57389999999999997</v>
      </c>
      <c r="AO13">
        <v>0</v>
      </c>
      <c r="AP13">
        <v>1.3755929937093121</v>
      </c>
      <c r="AQ13">
        <v>0</v>
      </c>
      <c r="AR13">
        <v>2.0322000000000005</v>
      </c>
      <c r="AS13">
        <v>3.7142999999999997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286.64230976285256</v>
      </c>
      <c r="DN13">
        <v>10.550421782181541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2.000999947371191</v>
      </c>
      <c r="L14">
        <v>106.00591310309368</v>
      </c>
      <c r="M14">
        <v>28.233517412374621</v>
      </c>
      <c r="N14">
        <v>36.240069785814605</v>
      </c>
      <c r="O14">
        <v>0</v>
      </c>
      <c r="P14">
        <v>41.989376609604605</v>
      </c>
      <c r="Q14">
        <v>3.1105990783410142</v>
      </c>
      <c r="R14">
        <v>2.9984038308060654</v>
      </c>
      <c r="S14">
        <v>3.1088082901554404</v>
      </c>
      <c r="T14">
        <v>0</v>
      </c>
      <c r="U14">
        <v>21.264220101134022</v>
      </c>
      <c r="V14">
        <v>2.00207468879668</v>
      </c>
      <c r="W14">
        <v>2.9960466113416326</v>
      </c>
      <c r="X14">
        <v>9.9967106924913782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2.7224999999999997</v>
      </c>
      <c r="AG14">
        <v>0</v>
      </c>
      <c r="AH14">
        <v>5.8108000000000004</v>
      </c>
      <c r="AI14">
        <v>0</v>
      </c>
      <c r="AJ14">
        <v>0</v>
      </c>
      <c r="AK14">
        <v>15.9613</v>
      </c>
      <c r="AL14">
        <v>0</v>
      </c>
      <c r="AM14">
        <v>0</v>
      </c>
      <c r="AN14">
        <v>0.57389999999999997</v>
      </c>
      <c r="AO14">
        <v>0</v>
      </c>
      <c r="AP14">
        <v>1.3755929937093121</v>
      </c>
      <c r="AQ14">
        <v>0</v>
      </c>
      <c r="AR14">
        <v>2.0322000000000005</v>
      </c>
      <c r="AS14">
        <v>3.7142999999999997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286.64230976285256</v>
      </c>
      <c r="DN14">
        <v>10.550421782181541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2.000999947371191</v>
      </c>
      <c r="L15">
        <v>106.00591310309368</v>
      </c>
      <c r="M15">
        <v>28.233517412374621</v>
      </c>
      <c r="N15">
        <v>36.240069785814605</v>
      </c>
      <c r="O15">
        <v>0</v>
      </c>
      <c r="P15">
        <v>41.989376609604605</v>
      </c>
      <c r="Q15">
        <v>3.1105990783410142</v>
      </c>
      <c r="R15">
        <v>2.9984038308060654</v>
      </c>
      <c r="S15">
        <v>3.1088082901554404</v>
      </c>
      <c r="T15">
        <v>0</v>
      </c>
      <c r="U15">
        <v>21.264220101134022</v>
      </c>
      <c r="V15">
        <v>2.00207468879668</v>
      </c>
      <c r="W15">
        <v>2.9960466113416326</v>
      </c>
      <c r="X15">
        <v>9.9967106924913782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2.7224999999999997</v>
      </c>
      <c r="AG15">
        <v>0</v>
      </c>
      <c r="AH15">
        <v>5.8108000000000004</v>
      </c>
      <c r="AI15">
        <v>0</v>
      </c>
      <c r="AJ15">
        <v>0</v>
      </c>
      <c r="AK15">
        <v>15.9613</v>
      </c>
      <c r="AL15">
        <v>0</v>
      </c>
      <c r="AM15">
        <v>0</v>
      </c>
      <c r="AN15">
        <v>0.57389999999999997</v>
      </c>
      <c r="AO15">
        <v>0</v>
      </c>
      <c r="AP15">
        <v>1.3755929937093121</v>
      </c>
      <c r="AQ15">
        <v>0</v>
      </c>
      <c r="AR15">
        <v>2.0322000000000005</v>
      </c>
      <c r="AS15">
        <v>3.7142999999999997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286.64230976285256</v>
      </c>
      <c r="DN15">
        <v>10.550421782181541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2.000999947371191</v>
      </c>
      <c r="L16">
        <v>106.00591310309368</v>
      </c>
      <c r="M16">
        <v>28.233517412374621</v>
      </c>
      <c r="N16">
        <v>36.240069785814605</v>
      </c>
      <c r="O16">
        <v>0</v>
      </c>
      <c r="P16">
        <v>41.989376609604605</v>
      </c>
      <c r="Q16">
        <v>3.1105990783410142</v>
      </c>
      <c r="R16">
        <v>2.9984038308060654</v>
      </c>
      <c r="S16">
        <v>3.1088082901554404</v>
      </c>
      <c r="T16">
        <v>0</v>
      </c>
      <c r="U16">
        <v>21.264220101134022</v>
      </c>
      <c r="V16">
        <v>2.00207468879668</v>
      </c>
      <c r="W16">
        <v>2.9960466113416326</v>
      </c>
      <c r="X16">
        <v>9.9967106924913782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2.7224999999999997</v>
      </c>
      <c r="AG16">
        <v>0</v>
      </c>
      <c r="AH16">
        <v>5.8108000000000004</v>
      </c>
      <c r="AI16">
        <v>0</v>
      </c>
      <c r="AJ16">
        <v>0</v>
      </c>
      <c r="AK16">
        <v>15.9613</v>
      </c>
      <c r="AL16">
        <v>0</v>
      </c>
      <c r="AM16">
        <v>0</v>
      </c>
      <c r="AN16">
        <v>0.57389999999999997</v>
      </c>
      <c r="AO16">
        <v>0</v>
      </c>
      <c r="AP16">
        <v>1.3755929937093121</v>
      </c>
      <c r="AQ16">
        <v>0</v>
      </c>
      <c r="AR16">
        <v>15.241500000000004</v>
      </c>
      <c r="AS16">
        <v>3.7142999999999997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299.3826796128526</v>
      </c>
      <c r="DN16">
        <v>11.019351932181547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2.0010718454844532</v>
      </c>
      <c r="L17">
        <v>106.00289620775646</v>
      </c>
      <c r="M17">
        <v>28.233517412374621</v>
      </c>
      <c r="N17">
        <v>36.240069785814605</v>
      </c>
      <c r="O17">
        <v>0</v>
      </c>
      <c r="P17">
        <v>41.989376609604605</v>
      </c>
      <c r="Q17">
        <v>3.1105990783410142</v>
      </c>
      <c r="R17">
        <v>2.9984038308060654</v>
      </c>
      <c r="S17">
        <v>3.1088082901554404</v>
      </c>
      <c r="T17">
        <v>0</v>
      </c>
      <c r="U17">
        <v>21.264220101134022</v>
      </c>
      <c r="V17">
        <v>2.00207468879668</v>
      </c>
      <c r="W17">
        <v>2.9960466113416326</v>
      </c>
      <c r="X17">
        <v>9.9967106924913782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2.7224999999999997</v>
      </c>
      <c r="AG17">
        <v>0</v>
      </c>
      <c r="AH17">
        <v>5.8108000000000004</v>
      </c>
      <c r="AI17">
        <v>0</v>
      </c>
      <c r="AJ17">
        <v>0</v>
      </c>
      <c r="AK17">
        <v>15.9613</v>
      </c>
      <c r="AL17">
        <v>0</v>
      </c>
      <c r="AM17">
        <v>0</v>
      </c>
      <c r="AN17">
        <v>0.57389999999999997</v>
      </c>
      <c r="AO17">
        <v>0</v>
      </c>
      <c r="AP17">
        <v>1.3755929937093121</v>
      </c>
      <c r="AQ17">
        <v>0</v>
      </c>
      <c r="AR17">
        <v>15.241500000000004</v>
      </c>
      <c r="AS17">
        <v>3.7142999999999997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299.37983916303011</v>
      </c>
      <c r="DN17">
        <v>11.019247384780082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2.0010718454844532</v>
      </c>
      <c r="L18">
        <v>106.00289620775646</v>
      </c>
      <c r="M18">
        <v>28.233517412374621</v>
      </c>
      <c r="N18">
        <v>36.240069785814605</v>
      </c>
      <c r="O18">
        <v>0</v>
      </c>
      <c r="P18">
        <v>41.989376609604605</v>
      </c>
      <c r="Q18">
        <v>3.1105990783410142</v>
      </c>
      <c r="R18">
        <v>2.9984038308060654</v>
      </c>
      <c r="S18">
        <v>3.1088082901554404</v>
      </c>
      <c r="T18">
        <v>0</v>
      </c>
      <c r="U18">
        <v>21.264220101134022</v>
      </c>
      <c r="V18">
        <v>2.00207468879668</v>
      </c>
      <c r="W18">
        <v>2.9960466113416326</v>
      </c>
      <c r="X18">
        <v>9.9967106924913782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2.7224999999999997</v>
      </c>
      <c r="AG18">
        <v>0</v>
      </c>
      <c r="AH18">
        <v>5.8108000000000004</v>
      </c>
      <c r="AI18">
        <v>0</v>
      </c>
      <c r="AJ18">
        <v>0</v>
      </c>
      <c r="AK18">
        <v>15.9613</v>
      </c>
      <c r="AL18">
        <v>0</v>
      </c>
      <c r="AM18">
        <v>0</v>
      </c>
      <c r="AN18">
        <v>0.57389999999999997</v>
      </c>
      <c r="AO18">
        <v>0</v>
      </c>
      <c r="AP18">
        <v>1.3755929937093121</v>
      </c>
      <c r="AQ18">
        <v>0</v>
      </c>
      <c r="AR18">
        <v>2.0322000000000005</v>
      </c>
      <c r="AS18">
        <v>3.7142999999999997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286.63946931303008</v>
      </c>
      <c r="DN18">
        <v>10.550317234780076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2.0010718454844532</v>
      </c>
      <c r="L19">
        <v>106.00289620775646</v>
      </c>
      <c r="M19">
        <v>28.233517412374621</v>
      </c>
      <c r="N19">
        <v>36.240069785814605</v>
      </c>
      <c r="O19">
        <v>0</v>
      </c>
      <c r="P19">
        <v>41.989376609604605</v>
      </c>
      <c r="Q19">
        <v>3.1105990783410142</v>
      </c>
      <c r="R19">
        <v>2.9984038308060654</v>
      </c>
      <c r="S19">
        <v>3.1088082901554404</v>
      </c>
      <c r="T19">
        <v>0</v>
      </c>
      <c r="U19">
        <v>21.264220101134022</v>
      </c>
      <c r="V19">
        <v>2.0011090569561159</v>
      </c>
      <c r="W19">
        <v>2.997022493961353</v>
      </c>
      <c r="X19">
        <v>9.9967106924913782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2.7224999999999997</v>
      </c>
      <c r="AG19">
        <v>0</v>
      </c>
      <c r="AH19">
        <v>5.8108000000000004</v>
      </c>
      <c r="AI19">
        <v>0</v>
      </c>
      <c r="AJ19">
        <v>0</v>
      </c>
      <c r="AK19">
        <v>15.9613</v>
      </c>
      <c r="AL19">
        <v>0</v>
      </c>
      <c r="AM19">
        <v>0</v>
      </c>
      <c r="AN19">
        <v>0.57389999999999997</v>
      </c>
      <c r="AO19">
        <v>0</v>
      </c>
      <c r="AP19">
        <v>1.3755929937093121</v>
      </c>
      <c r="AQ19">
        <v>0</v>
      </c>
      <c r="AR19">
        <v>2.0322000000000005</v>
      </c>
      <c r="AS19">
        <v>3.7142999999999997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286.63947917219508</v>
      </c>
      <c r="DN19">
        <v>10.55031762639423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2.0010718454844532</v>
      </c>
      <c r="L20">
        <v>106.00289620775646</v>
      </c>
      <c r="M20">
        <v>28.233517412374621</v>
      </c>
      <c r="N20">
        <v>36.240069785814605</v>
      </c>
      <c r="O20">
        <v>0</v>
      </c>
      <c r="P20">
        <v>41.989376609604605</v>
      </c>
      <c r="Q20">
        <v>3.1105990783410142</v>
      </c>
      <c r="R20">
        <v>2.9984038308060654</v>
      </c>
      <c r="S20">
        <v>3.1088082901554404</v>
      </c>
      <c r="T20">
        <v>0</v>
      </c>
      <c r="U20">
        <v>21.264220101134022</v>
      </c>
      <c r="V20">
        <v>2.0011090569561159</v>
      </c>
      <c r="W20">
        <v>2.997022493961353</v>
      </c>
      <c r="X20">
        <v>9.9967106924913782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2.7224999999999997</v>
      </c>
      <c r="AG20">
        <v>0</v>
      </c>
      <c r="AH20">
        <v>5.8108000000000004</v>
      </c>
      <c r="AI20">
        <v>0</v>
      </c>
      <c r="AJ20">
        <v>0</v>
      </c>
      <c r="AK20">
        <v>15.9613</v>
      </c>
      <c r="AL20">
        <v>0</v>
      </c>
      <c r="AM20">
        <v>0</v>
      </c>
      <c r="AN20">
        <v>0.57389999999999997</v>
      </c>
      <c r="AO20">
        <v>0</v>
      </c>
      <c r="AP20">
        <v>1.3755929937093121</v>
      </c>
      <c r="AQ20">
        <v>0</v>
      </c>
      <c r="AR20">
        <v>2.0322000000000005</v>
      </c>
      <c r="AS20">
        <v>3.7142999999999997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286.63947917219508</v>
      </c>
      <c r="DN20">
        <v>10.55031762639423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2.0010718454844532</v>
      </c>
      <c r="L21">
        <v>106.00289620775646</v>
      </c>
      <c r="M21">
        <v>28.233517412374621</v>
      </c>
      <c r="N21">
        <v>36.240069785814605</v>
      </c>
      <c r="O21">
        <v>0</v>
      </c>
      <c r="P21">
        <v>41.989376609604605</v>
      </c>
      <c r="Q21">
        <v>3.1105990783410142</v>
      </c>
      <c r="R21">
        <v>2.9984038308060654</v>
      </c>
      <c r="S21">
        <v>3.1088082901554404</v>
      </c>
      <c r="T21">
        <v>0</v>
      </c>
      <c r="U21">
        <v>21.264220101134022</v>
      </c>
      <c r="V21">
        <v>2.0011090569561159</v>
      </c>
      <c r="W21">
        <v>2.997022493961353</v>
      </c>
      <c r="X21">
        <v>9.9967106924913782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5.8108000000000004</v>
      </c>
      <c r="AI21">
        <v>0</v>
      </c>
      <c r="AJ21">
        <v>0</v>
      </c>
      <c r="AK21">
        <v>15.9613</v>
      </c>
      <c r="AL21">
        <v>0</v>
      </c>
      <c r="AM21">
        <v>0</v>
      </c>
      <c r="AN21">
        <v>0.57389999999999997</v>
      </c>
      <c r="AO21">
        <v>0</v>
      </c>
      <c r="AP21">
        <v>1.3755929937093121</v>
      </c>
      <c r="AQ21">
        <v>0</v>
      </c>
      <c r="AR21">
        <v>2.0322000000000005</v>
      </c>
      <c r="AS21">
        <v>3.3016000000000001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286.24142983811839</v>
      </c>
      <c r="DN21">
        <v>10.535666960470948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2.0010718454844532</v>
      </c>
      <c r="L22">
        <v>106.00289620775646</v>
      </c>
      <c r="M22">
        <v>28.233517412374621</v>
      </c>
      <c r="N22">
        <v>36.240069785814605</v>
      </c>
      <c r="O22">
        <v>0</v>
      </c>
      <c r="P22">
        <v>41.989376609604605</v>
      </c>
      <c r="Q22">
        <v>3.1105990783410142</v>
      </c>
      <c r="R22">
        <v>2.9984038308060654</v>
      </c>
      <c r="S22">
        <v>3.1088082901554404</v>
      </c>
      <c r="T22">
        <v>0</v>
      </c>
      <c r="U22">
        <v>21.264220101134022</v>
      </c>
      <c r="V22">
        <v>2.0011090569561159</v>
      </c>
      <c r="W22">
        <v>2.997022493961353</v>
      </c>
      <c r="X22">
        <v>9.9967106924913782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5.8108000000000004</v>
      </c>
      <c r="AI22">
        <v>0</v>
      </c>
      <c r="AJ22">
        <v>0</v>
      </c>
      <c r="AK22">
        <v>15.9613</v>
      </c>
      <c r="AL22">
        <v>0</v>
      </c>
      <c r="AM22">
        <v>0</v>
      </c>
      <c r="AN22">
        <v>0.57389999999999997</v>
      </c>
      <c r="AO22">
        <v>0</v>
      </c>
      <c r="AP22">
        <v>1.3755929937093121</v>
      </c>
      <c r="AQ22">
        <v>0</v>
      </c>
      <c r="AR22">
        <v>2.0322000000000005</v>
      </c>
      <c r="AS22">
        <v>3.3016000000000001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286.24142983811839</v>
      </c>
      <c r="DN22">
        <v>10.535666960470948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1.8973821284238885</v>
      </c>
      <c r="L23">
        <v>106.00289620775646</v>
      </c>
      <c r="M23">
        <v>28.233517412374621</v>
      </c>
      <c r="N23">
        <v>36.240069785814605</v>
      </c>
      <c r="O23">
        <v>0</v>
      </c>
      <c r="P23">
        <v>41.989376609604605</v>
      </c>
      <c r="Q23">
        <v>3.1105990783410142</v>
      </c>
      <c r="R23">
        <v>2.9984038308060654</v>
      </c>
      <c r="S23">
        <v>3.1088082901554404</v>
      </c>
      <c r="T23">
        <v>0</v>
      </c>
      <c r="U23">
        <v>21.264220101134022</v>
      </c>
      <c r="V23">
        <v>2.0011090569561159</v>
      </c>
      <c r="W23">
        <v>2.997022493961353</v>
      </c>
      <c r="X23">
        <v>9.9967106924913782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5.8108000000000004</v>
      </c>
      <c r="AI23">
        <v>0</v>
      </c>
      <c r="AJ23">
        <v>0</v>
      </c>
      <c r="AK23">
        <v>15.9613</v>
      </c>
      <c r="AL23">
        <v>0</v>
      </c>
      <c r="AM23">
        <v>0</v>
      </c>
      <c r="AN23">
        <v>0.57389999999999997</v>
      </c>
      <c r="AO23">
        <v>0</v>
      </c>
      <c r="AP23">
        <v>1.3755929937093121</v>
      </c>
      <c r="AQ23">
        <v>0</v>
      </c>
      <c r="AR23">
        <v>2.0322000000000005</v>
      </c>
      <c r="AS23">
        <v>3.3016000000000001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286.14142110601352</v>
      </c>
      <c r="DN23">
        <v>10.531985975515298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2.0010636138513376</v>
      </c>
      <c r="L24">
        <v>106.00289620775646</v>
      </c>
      <c r="M24">
        <v>28.233517412374621</v>
      </c>
      <c r="N24">
        <v>36.240069785814605</v>
      </c>
      <c r="O24">
        <v>0</v>
      </c>
      <c r="P24">
        <v>41.989376609604605</v>
      </c>
      <c r="Q24">
        <v>3.1105990783410142</v>
      </c>
      <c r="R24">
        <v>2.9984038308060654</v>
      </c>
      <c r="S24">
        <v>3.1088082901554404</v>
      </c>
      <c r="T24">
        <v>0</v>
      </c>
      <c r="U24">
        <v>21.264220101134022</v>
      </c>
      <c r="V24">
        <v>2.0011090569561159</v>
      </c>
      <c r="W24">
        <v>2.997022493961353</v>
      </c>
      <c r="X24">
        <v>9.9967106924913782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2.7224999999999997</v>
      </c>
      <c r="AG24">
        <v>0</v>
      </c>
      <c r="AH24">
        <v>11.621600000000001</v>
      </c>
      <c r="AI24">
        <v>0</v>
      </c>
      <c r="AJ24">
        <v>0</v>
      </c>
      <c r="AK24">
        <v>15.9613</v>
      </c>
      <c r="AL24">
        <v>0</v>
      </c>
      <c r="AM24">
        <v>0</v>
      </c>
      <c r="AN24">
        <v>0.57389999999999997</v>
      </c>
      <c r="AO24">
        <v>0</v>
      </c>
      <c r="AP24">
        <v>1.3755929937093121</v>
      </c>
      <c r="AQ24">
        <v>4.7745099999999994</v>
      </c>
      <c r="AR24">
        <v>2.0322000000000005</v>
      </c>
      <c r="AS24">
        <v>3.3016000000000001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296.45095324029563</v>
      </c>
      <c r="DN24">
        <v>10.911445326660671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2.0010636138513376</v>
      </c>
      <c r="L25">
        <v>106.00289620775646</v>
      </c>
      <c r="M25">
        <v>28.233517412374621</v>
      </c>
      <c r="N25">
        <v>36.240069785814605</v>
      </c>
      <c r="O25">
        <v>0</v>
      </c>
      <c r="P25">
        <v>41.989376609604605</v>
      </c>
      <c r="Q25">
        <v>3.0012936610608021</v>
      </c>
      <c r="R25">
        <v>2.9984038308060654</v>
      </c>
      <c r="S25">
        <v>2.9965437788018439</v>
      </c>
      <c r="T25">
        <v>0</v>
      </c>
      <c r="U25">
        <v>21.264220101134022</v>
      </c>
      <c r="V25">
        <v>2.0011090569561159</v>
      </c>
      <c r="W25">
        <v>13.873964686998395</v>
      </c>
      <c r="X25">
        <v>29.309135867173094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2.7965700000000004</v>
      </c>
      <c r="AE25">
        <v>5.0553984000000005</v>
      </c>
      <c r="AF25">
        <v>2.7224999999999997</v>
      </c>
      <c r="AG25">
        <v>0</v>
      </c>
      <c r="AH25">
        <v>17.432400000000005</v>
      </c>
      <c r="AI25">
        <v>0</v>
      </c>
      <c r="AJ25">
        <v>0</v>
      </c>
      <c r="AK25">
        <v>15.9613</v>
      </c>
      <c r="AL25">
        <v>0</v>
      </c>
      <c r="AM25">
        <v>0</v>
      </c>
      <c r="AN25">
        <v>0.57389999999999997</v>
      </c>
      <c r="AO25">
        <v>0</v>
      </c>
      <c r="AP25">
        <v>1.3755929937093121</v>
      </c>
      <c r="AQ25">
        <v>4.7745099999999994</v>
      </c>
      <c r="AR25">
        <v>2.0322000000000005</v>
      </c>
      <c r="AS25">
        <v>3.3016000000000001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337.55416965586465</v>
      </c>
      <c r="DN25">
        <v>12.424316350176582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2.0010636138513376</v>
      </c>
      <c r="L26">
        <v>106.00289620775646</v>
      </c>
      <c r="M26">
        <v>28.233517412374621</v>
      </c>
      <c r="N26">
        <v>36.240069785814605</v>
      </c>
      <c r="O26">
        <v>0</v>
      </c>
      <c r="P26">
        <v>41.989376609604605</v>
      </c>
      <c r="Q26">
        <v>3.0012936610608021</v>
      </c>
      <c r="R26">
        <v>2.996514861878453</v>
      </c>
      <c r="S26">
        <v>2.9965437788018439</v>
      </c>
      <c r="T26">
        <v>0</v>
      </c>
      <c r="U26">
        <v>21.264220101134022</v>
      </c>
      <c r="V26">
        <v>2.0008929702343257</v>
      </c>
      <c r="W26">
        <v>13.873964686998395</v>
      </c>
      <c r="X26">
        <v>30.170732735898792</v>
      </c>
      <c r="Y26">
        <v>0</v>
      </c>
      <c r="Z26">
        <v>0</v>
      </c>
      <c r="AA26">
        <v>2.1568172249701112</v>
      </c>
      <c r="AB26">
        <v>4.0409199999999998</v>
      </c>
      <c r="AC26">
        <v>0</v>
      </c>
      <c r="AD26">
        <v>2.7965700000000004</v>
      </c>
      <c r="AE26">
        <v>10.110796800000001</v>
      </c>
      <c r="AF26">
        <v>5.4449999999999994</v>
      </c>
      <c r="AG26">
        <v>0</v>
      </c>
      <c r="AH26">
        <v>23.243200000000002</v>
      </c>
      <c r="AI26">
        <v>1.1718</v>
      </c>
      <c r="AJ26">
        <v>0</v>
      </c>
      <c r="AK26">
        <v>15.9613</v>
      </c>
      <c r="AL26">
        <v>0</v>
      </c>
      <c r="AM26">
        <v>1.5951</v>
      </c>
      <c r="AN26">
        <v>0.57389999999999997</v>
      </c>
      <c r="AO26">
        <v>0</v>
      </c>
      <c r="AP26">
        <v>1.3755929937093121</v>
      </c>
      <c r="AQ26">
        <v>9.5490199999999987</v>
      </c>
      <c r="AR26">
        <v>2.0322000000000005</v>
      </c>
      <c r="AS26">
        <v>3.3016000000000001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360.84334099053473</v>
      </c>
      <c r="DN26">
        <v>13.281562453552873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2.0010636138513376</v>
      </c>
      <c r="L27">
        <v>106.00289620775646</v>
      </c>
      <c r="M27">
        <v>28.233517412374621</v>
      </c>
      <c r="N27">
        <v>36.240069785814605</v>
      </c>
      <c r="O27">
        <v>0</v>
      </c>
      <c r="P27">
        <v>41.989376609604605</v>
      </c>
      <c r="Q27">
        <v>3.0012936610608021</v>
      </c>
      <c r="R27">
        <v>2.996514861878453</v>
      </c>
      <c r="S27">
        <v>2.9965437788018439</v>
      </c>
      <c r="T27">
        <v>0</v>
      </c>
      <c r="U27">
        <v>21.264220101134022</v>
      </c>
      <c r="V27">
        <v>2.0008929702343257</v>
      </c>
      <c r="W27">
        <v>13.873964686998395</v>
      </c>
      <c r="X27">
        <v>30.170732735898792</v>
      </c>
      <c r="Y27">
        <v>0</v>
      </c>
      <c r="Z27">
        <v>0.67500000000000016</v>
      </c>
      <c r="AA27">
        <v>4.3136344499402224</v>
      </c>
      <c r="AB27">
        <v>8.0818399999999997</v>
      </c>
      <c r="AC27">
        <v>0</v>
      </c>
      <c r="AD27">
        <v>5.5931400000000009</v>
      </c>
      <c r="AE27">
        <v>15.166195200000002</v>
      </c>
      <c r="AF27">
        <v>5.7474999999999987</v>
      </c>
      <c r="AG27">
        <v>0</v>
      </c>
      <c r="AH27">
        <v>31.959400000000002</v>
      </c>
      <c r="AI27">
        <v>5.0168663999999996</v>
      </c>
      <c r="AJ27">
        <v>0</v>
      </c>
      <c r="AK27">
        <v>15.9613</v>
      </c>
      <c r="AL27">
        <v>0</v>
      </c>
      <c r="AM27">
        <v>3.2392799999999999</v>
      </c>
      <c r="AN27">
        <v>0.57389999999999997</v>
      </c>
      <c r="AO27">
        <v>0</v>
      </c>
      <c r="AP27">
        <v>1.3755929937093121</v>
      </c>
      <c r="AQ27">
        <v>14.323529999999998</v>
      </c>
      <c r="AR27">
        <v>2.0322000000000005</v>
      </c>
      <c r="AS27">
        <v>3.3016000000000001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393.64319943932134</v>
      </c>
      <c r="DN27">
        <v>14.488866029736462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2.0010211591536335</v>
      </c>
      <c r="L28">
        <v>106.00289620775646</v>
      </c>
      <c r="M28">
        <v>28.233517412374621</v>
      </c>
      <c r="N28">
        <v>36.240069785814605</v>
      </c>
      <c r="O28">
        <v>0</v>
      </c>
      <c r="P28">
        <v>41.989376609604605</v>
      </c>
      <c r="Q28">
        <v>3.0012936610608021</v>
      </c>
      <c r="R28">
        <v>2.996514861878453</v>
      </c>
      <c r="S28">
        <v>2.9965437788018439</v>
      </c>
      <c r="T28">
        <v>0</v>
      </c>
      <c r="U28">
        <v>21.264220101134022</v>
      </c>
      <c r="V28">
        <v>2.0008929702343257</v>
      </c>
      <c r="W28">
        <v>13.873964686998395</v>
      </c>
      <c r="X28">
        <v>30.170732735898792</v>
      </c>
      <c r="Y28">
        <v>0</v>
      </c>
      <c r="Z28">
        <v>4.0014000000000003</v>
      </c>
      <c r="AA28">
        <v>7.997187463372323</v>
      </c>
      <c r="AB28">
        <v>12.122759999999998</v>
      </c>
      <c r="AC28">
        <v>2.9693200000000002</v>
      </c>
      <c r="AD28">
        <v>8.4091643999999999</v>
      </c>
      <c r="AE28">
        <v>15.166195200000002</v>
      </c>
      <c r="AF28">
        <v>8.9660999999999991</v>
      </c>
      <c r="AG28">
        <v>0</v>
      </c>
      <c r="AH28">
        <v>40.67560000000001</v>
      </c>
      <c r="AI28">
        <v>5.0168663999999996</v>
      </c>
      <c r="AJ28">
        <v>0</v>
      </c>
      <c r="AK28">
        <v>15.9613</v>
      </c>
      <c r="AL28">
        <v>0</v>
      </c>
      <c r="AM28">
        <v>4.8491039999999996</v>
      </c>
      <c r="AN28">
        <v>0.57389999999999997</v>
      </c>
      <c r="AO28">
        <v>0</v>
      </c>
      <c r="AP28">
        <v>1.3755929937093121</v>
      </c>
      <c r="AQ28">
        <v>19.098039999999997</v>
      </c>
      <c r="AR28">
        <v>2.0322000000000005</v>
      </c>
      <c r="AS28">
        <v>3.3016000000000001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427.55041143931209</v>
      </c>
      <c r="DN28">
        <v>15.736962988480121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2.0010211591536335</v>
      </c>
      <c r="L29">
        <v>106.00289620775646</v>
      </c>
      <c r="M29">
        <v>28.233517412374621</v>
      </c>
      <c r="N29">
        <v>36.240069785814605</v>
      </c>
      <c r="O29">
        <v>0</v>
      </c>
      <c r="P29">
        <v>41.989376609604605</v>
      </c>
      <c r="Q29">
        <v>3.0012936610608021</v>
      </c>
      <c r="R29">
        <v>2.996514861878453</v>
      </c>
      <c r="S29">
        <v>2.9965437788018439</v>
      </c>
      <c r="T29">
        <v>0</v>
      </c>
      <c r="U29">
        <v>21.264220101134022</v>
      </c>
      <c r="V29">
        <v>2.0008929702343257</v>
      </c>
      <c r="W29">
        <v>13.873964686998395</v>
      </c>
      <c r="X29">
        <v>30.170732735898792</v>
      </c>
      <c r="Y29">
        <v>0</v>
      </c>
      <c r="Z29">
        <v>4.0014000000000003</v>
      </c>
      <c r="AA29">
        <v>12.116950702079276</v>
      </c>
      <c r="AB29">
        <v>12.122759999999998</v>
      </c>
      <c r="AC29">
        <v>2.9693200000000002</v>
      </c>
      <c r="AD29">
        <v>8.4091643999999999</v>
      </c>
      <c r="AE29">
        <v>15.166195200000002</v>
      </c>
      <c r="AF29">
        <v>8.9660999999999991</v>
      </c>
      <c r="AG29">
        <v>0</v>
      </c>
      <c r="AH29">
        <v>40.67560000000001</v>
      </c>
      <c r="AI29">
        <v>5.0168663999999996</v>
      </c>
      <c r="AJ29">
        <v>0</v>
      </c>
      <c r="AK29">
        <v>15.9613</v>
      </c>
      <c r="AL29">
        <v>0</v>
      </c>
      <c r="AM29">
        <v>4.8491039999999996</v>
      </c>
      <c r="AN29">
        <v>0.57389999999999997</v>
      </c>
      <c r="AO29">
        <v>0</v>
      </c>
      <c r="AP29">
        <v>1.3755929937093121</v>
      </c>
      <c r="AQ29">
        <v>19.098039999999997</v>
      </c>
      <c r="AR29">
        <v>15.241500000000004</v>
      </c>
      <c r="AS29">
        <v>3.3016000000000001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444.2641997893121</v>
      </c>
      <c r="DN29">
        <v>16.352237877187076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2.0010636138513376</v>
      </c>
      <c r="L30">
        <v>106.00289620775646</v>
      </c>
      <c r="M30">
        <v>28.233517412374621</v>
      </c>
      <c r="N30">
        <v>36.240069785814605</v>
      </c>
      <c r="O30">
        <v>0</v>
      </c>
      <c r="P30">
        <v>41.989376609604605</v>
      </c>
      <c r="Q30">
        <v>3.0012936610608021</v>
      </c>
      <c r="R30">
        <v>2.996514861878453</v>
      </c>
      <c r="S30">
        <v>2.9965437788018439</v>
      </c>
      <c r="T30">
        <v>0</v>
      </c>
      <c r="U30">
        <v>21.264220101134022</v>
      </c>
      <c r="V30">
        <v>2.0008929702343257</v>
      </c>
      <c r="W30">
        <v>13.873964686998395</v>
      </c>
      <c r="X30">
        <v>30.170732735898792</v>
      </c>
      <c r="Y30">
        <v>0</v>
      </c>
      <c r="Z30">
        <v>4.0014000000000003</v>
      </c>
      <c r="AA30">
        <v>12.116950702079276</v>
      </c>
      <c r="AB30">
        <v>12.122759999999998</v>
      </c>
      <c r="AC30">
        <v>2.9693200000000002</v>
      </c>
      <c r="AD30">
        <v>8.4091643999999999</v>
      </c>
      <c r="AE30">
        <v>15.166195200000002</v>
      </c>
      <c r="AF30">
        <v>8.9660999999999991</v>
      </c>
      <c r="AG30">
        <v>0</v>
      </c>
      <c r="AH30">
        <v>40.67560000000001</v>
      </c>
      <c r="AI30">
        <v>5.0168663999999996</v>
      </c>
      <c r="AJ30">
        <v>0</v>
      </c>
      <c r="AK30">
        <v>15.9613</v>
      </c>
      <c r="AL30">
        <v>0</v>
      </c>
      <c r="AM30">
        <v>4.8491039999999996</v>
      </c>
      <c r="AN30">
        <v>0.57389999999999997</v>
      </c>
      <c r="AO30">
        <v>0</v>
      </c>
      <c r="AP30">
        <v>1.3755929937093121</v>
      </c>
      <c r="AQ30">
        <v>19.098039999999997</v>
      </c>
      <c r="AR30">
        <v>15.241500000000004</v>
      </c>
      <c r="AS30">
        <v>3.3016000000000001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444.26424073686798</v>
      </c>
      <c r="DN30">
        <v>16.352239384328843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2.0010636138513376</v>
      </c>
      <c r="L31">
        <v>106.00289620775646</v>
      </c>
      <c r="M31">
        <v>28.233517412374621</v>
      </c>
      <c r="N31">
        <v>36.240069785814605</v>
      </c>
      <c r="O31">
        <v>0</v>
      </c>
      <c r="P31">
        <v>41.989376609604605</v>
      </c>
      <c r="Q31">
        <v>3.0012936610608021</v>
      </c>
      <c r="R31">
        <v>2.996514861878453</v>
      </c>
      <c r="S31">
        <v>2.9965437788018439</v>
      </c>
      <c r="T31">
        <v>0</v>
      </c>
      <c r="U31">
        <v>21.264220101134022</v>
      </c>
      <c r="V31">
        <v>2.0008929702343257</v>
      </c>
      <c r="W31">
        <v>13.873964686998395</v>
      </c>
      <c r="X31">
        <v>30.170732735898792</v>
      </c>
      <c r="Y31">
        <v>0</v>
      </c>
      <c r="Z31">
        <v>4.0014000000000003</v>
      </c>
      <c r="AA31">
        <v>12.116950702079276</v>
      </c>
      <c r="AB31">
        <v>12.122759999999998</v>
      </c>
      <c r="AC31">
        <v>4.6883999999999988</v>
      </c>
      <c r="AD31">
        <v>8.4091643999999999</v>
      </c>
      <c r="AE31">
        <v>15.166195200000002</v>
      </c>
      <c r="AF31">
        <v>8.9660999999999991</v>
      </c>
      <c r="AG31">
        <v>0</v>
      </c>
      <c r="AH31">
        <v>40.67560000000001</v>
      </c>
      <c r="AI31">
        <v>5.0168663999999996</v>
      </c>
      <c r="AJ31">
        <v>0</v>
      </c>
      <c r="AK31">
        <v>15.9613</v>
      </c>
      <c r="AL31">
        <v>0</v>
      </c>
      <c r="AM31">
        <v>4.8491039999999996</v>
      </c>
      <c r="AN31">
        <v>0.57389999999999997</v>
      </c>
      <c r="AO31">
        <v>0</v>
      </c>
      <c r="AP31">
        <v>1.3755929937093121</v>
      </c>
      <c r="AQ31">
        <v>19.098039999999997</v>
      </c>
      <c r="AR31">
        <v>3.387</v>
      </c>
      <c r="AS31">
        <v>3.3016000000000001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434.48862817141338</v>
      </c>
      <c r="DN31">
        <v>15.992431949783526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2.0010437781531532</v>
      </c>
      <c r="L32">
        <v>106.00289620775646</v>
      </c>
      <c r="M32">
        <v>28.233517412374621</v>
      </c>
      <c r="N32">
        <v>36.240069785814605</v>
      </c>
      <c r="O32">
        <v>0</v>
      </c>
      <c r="P32">
        <v>41.989376609604605</v>
      </c>
      <c r="Q32">
        <v>3.0012936610608021</v>
      </c>
      <c r="R32">
        <v>2.996514861878453</v>
      </c>
      <c r="S32">
        <v>2.9965437788018439</v>
      </c>
      <c r="T32">
        <v>0</v>
      </c>
      <c r="U32">
        <v>21.264220101134022</v>
      </c>
      <c r="V32">
        <v>2.0008929702343257</v>
      </c>
      <c r="W32">
        <v>13.873964686998395</v>
      </c>
      <c r="X32">
        <v>30.170732735898792</v>
      </c>
      <c r="Y32">
        <v>0</v>
      </c>
      <c r="Z32">
        <v>4.0014000000000003</v>
      </c>
      <c r="AA32">
        <v>7.997187463372323</v>
      </c>
      <c r="AB32">
        <v>12.122759999999998</v>
      </c>
      <c r="AC32">
        <v>4.6883999999999988</v>
      </c>
      <c r="AD32">
        <v>8.4091643999999999</v>
      </c>
      <c r="AE32">
        <v>15.166195200000002</v>
      </c>
      <c r="AF32">
        <v>8.9660999999999991</v>
      </c>
      <c r="AG32">
        <v>0</v>
      </c>
      <c r="AH32">
        <v>40.67560000000001</v>
      </c>
      <c r="AI32">
        <v>5.0168663999999996</v>
      </c>
      <c r="AJ32">
        <v>0</v>
      </c>
      <c r="AK32">
        <v>15.9613</v>
      </c>
      <c r="AL32">
        <v>0</v>
      </c>
      <c r="AM32">
        <v>4.8491039999999996</v>
      </c>
      <c r="AN32">
        <v>0.57389999999999997</v>
      </c>
      <c r="AO32">
        <v>0</v>
      </c>
      <c r="AP32">
        <v>1.3755929937093121</v>
      </c>
      <c r="AQ32">
        <v>19.098039999999997</v>
      </c>
      <c r="AR32">
        <v>3.387</v>
      </c>
      <c r="AS32">
        <v>3.3016000000000001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430.51519053988244</v>
      </c>
      <c r="DN32">
        <v>15.846086506909291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2.0010168417712593</v>
      </c>
      <c r="L33">
        <v>106.00289620775646</v>
      </c>
      <c r="M33">
        <v>28.233517412374621</v>
      </c>
      <c r="N33">
        <v>36.240069785814605</v>
      </c>
      <c r="O33">
        <v>0</v>
      </c>
      <c r="P33">
        <v>41.989376609604605</v>
      </c>
      <c r="Q33">
        <v>3.0012936610608021</v>
      </c>
      <c r="R33">
        <v>2.996514861878453</v>
      </c>
      <c r="S33">
        <v>2.9965437788018439</v>
      </c>
      <c r="T33">
        <v>0</v>
      </c>
      <c r="U33">
        <v>21.264220101134022</v>
      </c>
      <c r="V33">
        <v>2.0008929702343257</v>
      </c>
      <c r="W33">
        <v>13.873964686998395</v>
      </c>
      <c r="X33">
        <v>30.170732735898792</v>
      </c>
      <c r="Y33">
        <v>0</v>
      </c>
      <c r="Z33">
        <v>4.0014000000000003</v>
      </c>
      <c r="AA33">
        <v>4.1197632387069545</v>
      </c>
      <c r="AB33">
        <v>12.122759999999998</v>
      </c>
      <c r="AC33">
        <v>4.6883999999999988</v>
      </c>
      <c r="AD33">
        <v>8.4091643999999999</v>
      </c>
      <c r="AE33">
        <v>15.166195200000002</v>
      </c>
      <c r="AF33">
        <v>8.9660999999999991</v>
      </c>
      <c r="AG33">
        <v>0</v>
      </c>
      <c r="AH33">
        <v>40.67560000000001</v>
      </c>
      <c r="AI33">
        <v>1.1718</v>
      </c>
      <c r="AJ33">
        <v>0</v>
      </c>
      <c r="AK33">
        <v>15.9613</v>
      </c>
      <c r="AL33">
        <v>0</v>
      </c>
      <c r="AM33">
        <v>4.8491039999999996</v>
      </c>
      <c r="AN33">
        <v>0.57389999999999997</v>
      </c>
      <c r="AO33">
        <v>0</v>
      </c>
      <c r="AP33">
        <v>1.3755929937093121</v>
      </c>
      <c r="AQ33">
        <v>19.098039999999997</v>
      </c>
      <c r="AR33">
        <v>3.387</v>
      </c>
      <c r="AS33">
        <v>3.3016000000000001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423.06691028477508</v>
      </c>
      <c r="DN33">
        <v>15.571849200969449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2.0010168417712593</v>
      </c>
      <c r="L34">
        <v>106.00591310309368</v>
      </c>
      <c r="M34">
        <v>28.233517412374621</v>
      </c>
      <c r="N34">
        <v>36.240069785814605</v>
      </c>
      <c r="O34">
        <v>0</v>
      </c>
      <c r="P34">
        <v>41.989376609604605</v>
      </c>
      <c r="Q34">
        <v>3.0012936610608021</v>
      </c>
      <c r="R34">
        <v>2.996514861878453</v>
      </c>
      <c r="S34">
        <v>2.9965437788018439</v>
      </c>
      <c r="T34">
        <v>0</v>
      </c>
      <c r="U34">
        <v>21.264220101134022</v>
      </c>
      <c r="V34">
        <v>2.0008929702343257</v>
      </c>
      <c r="W34">
        <v>13.873964686998395</v>
      </c>
      <c r="X34">
        <v>30.170732735898792</v>
      </c>
      <c r="Y34">
        <v>0</v>
      </c>
      <c r="Z34">
        <v>4.0014000000000003</v>
      </c>
      <c r="AA34">
        <v>0</v>
      </c>
      <c r="AB34">
        <v>8.0818399999999997</v>
      </c>
      <c r="AC34">
        <v>0</v>
      </c>
      <c r="AD34">
        <v>5.5931400000000009</v>
      </c>
      <c r="AE34">
        <v>10.110796800000001</v>
      </c>
      <c r="AF34">
        <v>5.7474999999999987</v>
      </c>
      <c r="AG34">
        <v>0</v>
      </c>
      <c r="AH34">
        <v>34.86480000000001</v>
      </c>
      <c r="AI34">
        <v>0</v>
      </c>
      <c r="AJ34">
        <v>0</v>
      </c>
      <c r="AK34">
        <v>15.9613</v>
      </c>
      <c r="AL34">
        <v>0</v>
      </c>
      <c r="AM34">
        <v>3.2392799999999999</v>
      </c>
      <c r="AN34">
        <v>0.57389999999999997</v>
      </c>
      <c r="AO34">
        <v>0</v>
      </c>
      <c r="AP34">
        <v>1.3755929937093121</v>
      </c>
      <c r="AQ34">
        <v>19.098039999999997</v>
      </c>
      <c r="AR34">
        <v>3.387</v>
      </c>
      <c r="AS34">
        <v>3.3016000000000001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391.69325254955515</v>
      </c>
      <c r="DN34">
        <v>14.416993792819575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2.0010085525254153</v>
      </c>
      <c r="L35">
        <v>106.00591310309368</v>
      </c>
      <c r="M35">
        <v>28.233517412374621</v>
      </c>
      <c r="N35">
        <v>36.240069785814605</v>
      </c>
      <c r="O35">
        <v>0</v>
      </c>
      <c r="P35">
        <v>41.989376609604605</v>
      </c>
      <c r="Q35">
        <v>3.0012936610608021</v>
      </c>
      <c r="R35">
        <v>2.996514861878453</v>
      </c>
      <c r="S35">
        <v>2.9965437788018439</v>
      </c>
      <c r="T35">
        <v>0</v>
      </c>
      <c r="U35">
        <v>21.264220101134022</v>
      </c>
      <c r="V35">
        <v>2.0008929702343257</v>
      </c>
      <c r="W35">
        <v>13.873964686998395</v>
      </c>
      <c r="X35">
        <v>30.170732735898792</v>
      </c>
      <c r="Y35">
        <v>0</v>
      </c>
      <c r="Z35">
        <v>2.0007000000000006</v>
      </c>
      <c r="AA35">
        <v>0</v>
      </c>
      <c r="AB35">
        <v>4.0409199999999998</v>
      </c>
      <c r="AC35">
        <v>0</v>
      </c>
      <c r="AD35">
        <v>2.7560399999999996</v>
      </c>
      <c r="AE35">
        <v>10.110796800000001</v>
      </c>
      <c r="AF35">
        <v>2.7224999999999997</v>
      </c>
      <c r="AG35">
        <v>0</v>
      </c>
      <c r="AH35">
        <v>23.243200000000002</v>
      </c>
      <c r="AI35">
        <v>0</v>
      </c>
      <c r="AJ35">
        <v>0</v>
      </c>
      <c r="AK35">
        <v>15.9613</v>
      </c>
      <c r="AL35">
        <v>0</v>
      </c>
      <c r="AM35">
        <v>1.61964</v>
      </c>
      <c r="AN35">
        <v>0.57389999999999997</v>
      </c>
      <c r="AO35">
        <v>0</v>
      </c>
      <c r="AP35">
        <v>1.3755929937093121</v>
      </c>
      <c r="AQ35">
        <v>14.323529999999998</v>
      </c>
      <c r="AR35">
        <v>3.387</v>
      </c>
      <c r="AS35">
        <v>3.3016000000000001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362.83591636583162</v>
      </c>
      <c r="DN35">
        <v>13.354851687297256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2.0010085525254153</v>
      </c>
      <c r="L36">
        <v>106.00289620775646</v>
      </c>
      <c r="M36">
        <v>28.233517412374621</v>
      </c>
      <c r="N36">
        <v>36.240069785814605</v>
      </c>
      <c r="O36">
        <v>0</v>
      </c>
      <c r="P36">
        <v>41.989376609604605</v>
      </c>
      <c r="Q36">
        <v>3.0012936610608021</v>
      </c>
      <c r="R36">
        <v>2.996514861878453</v>
      </c>
      <c r="S36">
        <v>2.9965437788018439</v>
      </c>
      <c r="T36">
        <v>0</v>
      </c>
      <c r="U36">
        <v>21.264220101134022</v>
      </c>
      <c r="V36">
        <v>2.0008929702343257</v>
      </c>
      <c r="W36">
        <v>13.873964686998395</v>
      </c>
      <c r="X36">
        <v>30.170732735898792</v>
      </c>
      <c r="Y36">
        <v>0</v>
      </c>
      <c r="Z36">
        <v>2.0007000000000006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2.7224999999999997</v>
      </c>
      <c r="AG36">
        <v>0</v>
      </c>
      <c r="AH36">
        <v>17.432400000000005</v>
      </c>
      <c r="AI36">
        <v>0</v>
      </c>
      <c r="AJ36">
        <v>0</v>
      </c>
      <c r="AK36">
        <v>15.9613</v>
      </c>
      <c r="AL36">
        <v>0</v>
      </c>
      <c r="AM36">
        <v>0</v>
      </c>
      <c r="AN36">
        <v>0.57389999999999997</v>
      </c>
      <c r="AO36">
        <v>0</v>
      </c>
      <c r="AP36">
        <v>1.3755929937093121</v>
      </c>
      <c r="AQ36">
        <v>14.323529999999998</v>
      </c>
      <c r="AR36">
        <v>3.387</v>
      </c>
      <c r="AS36">
        <v>3.7142999999999997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353.40619577867471</v>
      </c>
      <c r="DN36">
        <v>13.007775379117001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2.0010372251242434</v>
      </c>
      <c r="L37">
        <v>106.00289620775646</v>
      </c>
      <c r="M37">
        <v>28.233517412374621</v>
      </c>
      <c r="N37">
        <v>36.240069785814605</v>
      </c>
      <c r="O37">
        <v>0</v>
      </c>
      <c r="P37">
        <v>41.989376609604605</v>
      </c>
      <c r="Q37">
        <v>3.0012936610608021</v>
      </c>
      <c r="R37">
        <v>2.996514861878453</v>
      </c>
      <c r="S37">
        <v>2.9965437788018439</v>
      </c>
      <c r="T37">
        <v>0</v>
      </c>
      <c r="U37">
        <v>21.264220101134022</v>
      </c>
      <c r="V37">
        <v>2.0008929702343257</v>
      </c>
      <c r="W37">
        <v>13.873964686998395</v>
      </c>
      <c r="X37">
        <v>30.170732735898792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2.7224999999999997</v>
      </c>
      <c r="AG37">
        <v>0</v>
      </c>
      <c r="AH37">
        <v>11.621600000000001</v>
      </c>
      <c r="AI37">
        <v>0</v>
      </c>
      <c r="AJ37">
        <v>0</v>
      </c>
      <c r="AK37">
        <v>15.9613</v>
      </c>
      <c r="AL37">
        <v>0</v>
      </c>
      <c r="AM37">
        <v>0</v>
      </c>
      <c r="AN37">
        <v>0.57389999999999997</v>
      </c>
      <c r="AO37">
        <v>0</v>
      </c>
      <c r="AP37">
        <v>1.1790797088936962</v>
      </c>
      <c r="AQ37">
        <v>14.323529999999998</v>
      </c>
      <c r="AR37">
        <v>3.387</v>
      </c>
      <c r="AS37">
        <v>3.7142999999999997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345.68250607130409</v>
      </c>
      <c r="DN37">
        <v>12.72348047427087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2.0010033444816049</v>
      </c>
      <c r="L38">
        <v>106.00289620775646</v>
      </c>
      <c r="M38">
        <v>28.233517412374621</v>
      </c>
      <c r="N38">
        <v>36.240069785814605</v>
      </c>
      <c r="O38">
        <v>0</v>
      </c>
      <c r="P38">
        <v>41.989376609604605</v>
      </c>
      <c r="Q38">
        <v>3.0012936610608021</v>
      </c>
      <c r="R38">
        <v>2.996514861878453</v>
      </c>
      <c r="S38">
        <v>2.9965437788018439</v>
      </c>
      <c r="T38">
        <v>0</v>
      </c>
      <c r="U38">
        <v>21.264220101134022</v>
      </c>
      <c r="V38">
        <v>2.0008929702343257</v>
      </c>
      <c r="W38">
        <v>13.873964686998395</v>
      </c>
      <c r="X38">
        <v>30.170732735898792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5.8108000000000004</v>
      </c>
      <c r="AI38">
        <v>0</v>
      </c>
      <c r="AJ38">
        <v>0</v>
      </c>
      <c r="AK38">
        <v>15.9613</v>
      </c>
      <c r="AL38">
        <v>0</v>
      </c>
      <c r="AM38">
        <v>0</v>
      </c>
      <c r="AN38">
        <v>0.57389999999999997</v>
      </c>
      <c r="AO38">
        <v>0</v>
      </c>
      <c r="AP38">
        <v>1.1790797088936962</v>
      </c>
      <c r="AQ38">
        <v>13.820950000000002</v>
      </c>
      <c r="AR38">
        <v>3.387</v>
      </c>
      <c r="AS38">
        <v>3.7142999999999997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334.71728624189768</v>
      </c>
      <c r="DN38">
        <v>12.319888023034467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2.0010497555363815</v>
      </c>
      <c r="L39">
        <v>106.00289620775646</v>
      </c>
      <c r="M39">
        <v>28.233517412374621</v>
      </c>
      <c r="N39">
        <v>36.240069785814605</v>
      </c>
      <c r="O39">
        <v>0</v>
      </c>
      <c r="P39">
        <v>41.989376609604605</v>
      </c>
      <c r="Q39">
        <v>3.0012936610608021</v>
      </c>
      <c r="R39">
        <v>2.996514861878453</v>
      </c>
      <c r="S39">
        <v>2.9965437788018439</v>
      </c>
      <c r="T39">
        <v>0</v>
      </c>
      <c r="U39">
        <v>21.264220101134022</v>
      </c>
      <c r="V39">
        <v>2.0008929702343257</v>
      </c>
      <c r="W39">
        <v>13.873964686998395</v>
      </c>
      <c r="X39">
        <v>30.170732735898792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5.8108000000000004</v>
      </c>
      <c r="AI39">
        <v>0</v>
      </c>
      <c r="AJ39">
        <v>0</v>
      </c>
      <c r="AK39">
        <v>15.9613</v>
      </c>
      <c r="AL39">
        <v>0</v>
      </c>
      <c r="AM39">
        <v>0</v>
      </c>
      <c r="AN39">
        <v>0.57389999999999997</v>
      </c>
      <c r="AO39">
        <v>0</v>
      </c>
      <c r="AP39">
        <v>1.1790797088936962</v>
      </c>
      <c r="AQ39">
        <v>8.8917999999999999</v>
      </c>
      <c r="AR39">
        <v>15.241500000000004</v>
      </c>
      <c r="AS39">
        <v>7.59368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341.24102554174181</v>
      </c>
      <c r="DN39">
        <v>12.560005134245273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4.6759165628979771</v>
      </c>
      <c r="L40">
        <v>106.00289620775646</v>
      </c>
      <c r="M40">
        <v>28.233517412374621</v>
      </c>
      <c r="N40">
        <v>36.240069785814605</v>
      </c>
      <c r="O40">
        <v>0</v>
      </c>
      <c r="P40">
        <v>41.989376609604605</v>
      </c>
      <c r="Q40">
        <v>3.0012936610608021</v>
      </c>
      <c r="R40">
        <v>13.007695244956773</v>
      </c>
      <c r="S40">
        <v>2.9965437788018439</v>
      </c>
      <c r="T40">
        <v>0</v>
      </c>
      <c r="U40">
        <v>21.264220101134022</v>
      </c>
      <c r="V40">
        <v>6.3569234617308661</v>
      </c>
      <c r="W40">
        <v>13.873964686998395</v>
      </c>
      <c r="X40">
        <v>30.170732735898792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15.9613</v>
      </c>
      <c r="AL40">
        <v>0</v>
      </c>
      <c r="AM40">
        <v>0</v>
      </c>
      <c r="AN40">
        <v>0.57389999999999997</v>
      </c>
      <c r="AO40">
        <v>0</v>
      </c>
      <c r="AP40">
        <v>1.1790797088936962</v>
      </c>
      <c r="AQ40">
        <v>4.7745099999999994</v>
      </c>
      <c r="AR40">
        <v>15.241500000000004</v>
      </c>
      <c r="AS40">
        <v>7.59368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348.10246658520498</v>
      </c>
      <c r="DN40">
        <v>12.812551772718606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4.6759910238330278</v>
      </c>
      <c r="L41">
        <v>106.00289620775646</v>
      </c>
      <c r="M41">
        <v>28.233517412374621</v>
      </c>
      <c r="N41">
        <v>36.240069785814605</v>
      </c>
      <c r="O41">
        <v>0</v>
      </c>
      <c r="P41">
        <v>41.989376609604605</v>
      </c>
      <c r="Q41">
        <v>3.0012936610608021</v>
      </c>
      <c r="R41">
        <v>13.007695244956773</v>
      </c>
      <c r="S41">
        <v>2.9965437788018439</v>
      </c>
      <c r="T41">
        <v>0</v>
      </c>
      <c r="U41">
        <v>21.264220101134022</v>
      </c>
      <c r="V41">
        <v>6.3569234617308661</v>
      </c>
      <c r="W41">
        <v>13.873964686998395</v>
      </c>
      <c r="X41">
        <v>30.170732735898792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15.9613</v>
      </c>
      <c r="AL41">
        <v>0</v>
      </c>
      <c r="AM41">
        <v>0</v>
      </c>
      <c r="AN41">
        <v>0.57389999999999997</v>
      </c>
      <c r="AO41">
        <v>0</v>
      </c>
      <c r="AP41">
        <v>1.1790797088936962</v>
      </c>
      <c r="AQ41">
        <v>0</v>
      </c>
      <c r="AR41">
        <v>2.0322000000000005</v>
      </c>
      <c r="AS41">
        <v>7.59368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330.75715381120568</v>
      </c>
      <c r="DN41">
        <v>12.174129007652894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4.6760114743436141</v>
      </c>
      <c r="L42">
        <v>106.00289620775646</v>
      </c>
      <c r="M42">
        <v>28.233517412374621</v>
      </c>
      <c r="N42">
        <v>36.240069785814605</v>
      </c>
      <c r="O42">
        <v>0</v>
      </c>
      <c r="P42">
        <v>41.989376609604605</v>
      </c>
      <c r="Q42">
        <v>3.0012936610608021</v>
      </c>
      <c r="R42">
        <v>13.007695244956773</v>
      </c>
      <c r="S42">
        <v>2.9965437788018439</v>
      </c>
      <c r="T42">
        <v>0</v>
      </c>
      <c r="U42">
        <v>21.264220101134022</v>
      </c>
      <c r="V42">
        <v>6.3569234617308661</v>
      </c>
      <c r="W42">
        <v>13.873964686998395</v>
      </c>
      <c r="X42">
        <v>30.170732735898792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15.9613</v>
      </c>
      <c r="AL42">
        <v>0</v>
      </c>
      <c r="AM42">
        <v>0</v>
      </c>
      <c r="AN42">
        <v>0.57389999999999997</v>
      </c>
      <c r="AO42">
        <v>0</v>
      </c>
      <c r="AP42">
        <v>1.1790797088936962</v>
      </c>
      <c r="AQ42">
        <v>0</v>
      </c>
      <c r="AR42">
        <v>2.0322000000000005</v>
      </c>
      <c r="AS42">
        <v>7.59368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330.75717353431793</v>
      </c>
      <c r="DN42">
        <v>12.174129735051224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4.676015337993733</v>
      </c>
      <c r="L43">
        <v>106.00289620775646</v>
      </c>
      <c r="M43">
        <v>28.233517412374621</v>
      </c>
      <c r="N43">
        <v>36.240069785814605</v>
      </c>
      <c r="O43">
        <v>0</v>
      </c>
      <c r="P43">
        <v>41.989376609604605</v>
      </c>
      <c r="Q43">
        <v>3.0012936610608021</v>
      </c>
      <c r="R43">
        <v>13.010624863088719</v>
      </c>
      <c r="S43">
        <v>2.9965437788018439</v>
      </c>
      <c r="T43">
        <v>0</v>
      </c>
      <c r="U43">
        <v>21.264220101134022</v>
      </c>
      <c r="V43">
        <v>6.3644724520686164</v>
      </c>
      <c r="W43">
        <v>13.873964686998395</v>
      </c>
      <c r="X43">
        <v>30.170732735898792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15.9613</v>
      </c>
      <c r="AL43">
        <v>0</v>
      </c>
      <c r="AM43">
        <v>0</v>
      </c>
      <c r="AN43">
        <v>0.57389999999999997</v>
      </c>
      <c r="AO43">
        <v>0</v>
      </c>
      <c r="AP43">
        <v>1.1790797088936962</v>
      </c>
      <c r="AQ43">
        <v>0</v>
      </c>
      <c r="AR43">
        <v>2.7096000000000009</v>
      </c>
      <c r="AS43">
        <v>7.59368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331.42063625144169</v>
      </c>
      <c r="DN43">
        <v>12.19854949004737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4.6760114743436141</v>
      </c>
      <c r="L44">
        <v>106.00289620775646</v>
      </c>
      <c r="M44">
        <v>28.233517412374621</v>
      </c>
      <c r="N44">
        <v>36.240069785814605</v>
      </c>
      <c r="O44">
        <v>0</v>
      </c>
      <c r="P44">
        <v>41.989376609604605</v>
      </c>
      <c r="Q44">
        <v>3.0012936610608021</v>
      </c>
      <c r="R44">
        <v>13.010624863088719</v>
      </c>
      <c r="S44">
        <v>2.9965437788018439</v>
      </c>
      <c r="T44">
        <v>0</v>
      </c>
      <c r="U44">
        <v>21.264220101134022</v>
      </c>
      <c r="V44">
        <v>6.3644724520686164</v>
      </c>
      <c r="W44">
        <v>13.873964686998395</v>
      </c>
      <c r="X44">
        <v>30.170732735898792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15.9613</v>
      </c>
      <c r="AL44">
        <v>0</v>
      </c>
      <c r="AM44">
        <v>0</v>
      </c>
      <c r="AN44">
        <v>0.57389999999999997</v>
      </c>
      <c r="AO44">
        <v>0</v>
      </c>
      <c r="AP44">
        <v>1.1790797088936962</v>
      </c>
      <c r="AQ44">
        <v>0</v>
      </c>
      <c r="AR44">
        <v>2.7096000000000009</v>
      </c>
      <c r="AS44">
        <v>7.59368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331.42063252343502</v>
      </c>
      <c r="DN44">
        <v>12.19854935440387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4.675963097826088</v>
      </c>
      <c r="L45">
        <v>106.00381951731374</v>
      </c>
      <c r="M45">
        <v>28.233517412374621</v>
      </c>
      <c r="N45">
        <v>36.240069785814605</v>
      </c>
      <c r="O45">
        <v>0</v>
      </c>
      <c r="P45">
        <v>41.989376609604605</v>
      </c>
      <c r="Q45">
        <v>2.9970370370370372</v>
      </c>
      <c r="R45">
        <v>13.002916805450417</v>
      </c>
      <c r="S45">
        <v>2.9970370370370372</v>
      </c>
      <c r="T45">
        <v>0</v>
      </c>
      <c r="U45">
        <v>21.264220101134022</v>
      </c>
      <c r="V45">
        <v>6.3644724520686164</v>
      </c>
      <c r="W45">
        <v>13.873964686998395</v>
      </c>
      <c r="X45">
        <v>30.170732735898792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15.9613</v>
      </c>
      <c r="AL45">
        <v>0</v>
      </c>
      <c r="AM45">
        <v>0</v>
      </c>
      <c r="AN45">
        <v>0.57389999999999997</v>
      </c>
      <c r="AO45">
        <v>0</v>
      </c>
      <c r="AP45">
        <v>1.5721062785249278</v>
      </c>
      <c r="AQ45">
        <v>0</v>
      </c>
      <c r="AR45">
        <v>2.7096000000000009</v>
      </c>
      <c r="AS45">
        <v>3.3016000000000001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327.64975208452904</v>
      </c>
      <c r="DN45">
        <v>12.059779872553952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4.6759341997209498</v>
      </c>
      <c r="L46">
        <v>106.00381951731374</v>
      </c>
      <c r="M46">
        <v>28.233517412374621</v>
      </c>
      <c r="N46">
        <v>36.240069785814605</v>
      </c>
      <c r="O46">
        <v>0</v>
      </c>
      <c r="P46">
        <v>41.989376609604605</v>
      </c>
      <c r="Q46">
        <v>2.9970370370370372</v>
      </c>
      <c r="R46">
        <v>13.002916805450417</v>
      </c>
      <c r="S46">
        <v>2.9970370370370372</v>
      </c>
      <c r="T46">
        <v>0</v>
      </c>
      <c r="U46">
        <v>21.264220101134022</v>
      </c>
      <c r="V46">
        <v>6.3644724520686164</v>
      </c>
      <c r="W46">
        <v>13.873964686998395</v>
      </c>
      <c r="X46">
        <v>30.170732735898792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15.9613</v>
      </c>
      <c r="AL46">
        <v>0</v>
      </c>
      <c r="AM46">
        <v>0</v>
      </c>
      <c r="AN46">
        <v>0.57389999999999997</v>
      </c>
      <c r="AO46">
        <v>0</v>
      </c>
      <c r="AP46">
        <v>1.5721062785249278</v>
      </c>
      <c r="AQ46">
        <v>0</v>
      </c>
      <c r="AR46">
        <v>2.7096000000000009</v>
      </c>
      <c r="AS46">
        <v>3.3016000000000001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327.64972421216532</v>
      </c>
      <c r="DN46">
        <v>12.05977884681255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4.6760368736993767</v>
      </c>
      <c r="L47">
        <v>106.00381951731374</v>
      </c>
      <c r="M47">
        <v>28.233517412374621</v>
      </c>
      <c r="N47">
        <v>36.240069785814605</v>
      </c>
      <c r="O47">
        <v>0</v>
      </c>
      <c r="P47">
        <v>41.989376609604605</v>
      </c>
      <c r="Q47">
        <v>2.9970370370370372</v>
      </c>
      <c r="R47">
        <v>13.002916805450417</v>
      </c>
      <c r="S47">
        <v>2.9970370370370372</v>
      </c>
      <c r="T47">
        <v>0</v>
      </c>
      <c r="U47">
        <v>21.264220101134022</v>
      </c>
      <c r="V47">
        <v>6.3644724520686164</v>
      </c>
      <c r="W47">
        <v>13.873964686998395</v>
      </c>
      <c r="X47">
        <v>30.170732735898792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15.9613</v>
      </c>
      <c r="AL47">
        <v>0</v>
      </c>
      <c r="AM47">
        <v>0</v>
      </c>
      <c r="AN47">
        <v>0.57389999999999997</v>
      </c>
      <c r="AO47">
        <v>0</v>
      </c>
      <c r="AP47">
        <v>1.1790797088936962</v>
      </c>
      <c r="AQ47">
        <v>0</v>
      </c>
      <c r="AR47">
        <v>15.241500000000004</v>
      </c>
      <c r="AS47">
        <v>3.3016000000000001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339.35778980760085</v>
      </c>
      <c r="DN47">
        <v>12.490689355724188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4.6760368736993767</v>
      </c>
      <c r="L48">
        <v>106.00381951731374</v>
      </c>
      <c r="M48">
        <v>28.233517412374621</v>
      </c>
      <c r="N48">
        <v>36.240069785814605</v>
      </c>
      <c r="O48">
        <v>0</v>
      </c>
      <c r="P48">
        <v>41.989376609604605</v>
      </c>
      <c r="Q48">
        <v>2.9970370370370372</v>
      </c>
      <c r="R48">
        <v>13.002916805450417</v>
      </c>
      <c r="S48">
        <v>2.9970370370370372</v>
      </c>
      <c r="T48">
        <v>0</v>
      </c>
      <c r="U48">
        <v>21.264220101134022</v>
      </c>
      <c r="V48">
        <v>6.3644724520686164</v>
      </c>
      <c r="W48">
        <v>13.873964686998395</v>
      </c>
      <c r="X48">
        <v>30.170732735898792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15.9613</v>
      </c>
      <c r="AL48">
        <v>0</v>
      </c>
      <c r="AM48">
        <v>0</v>
      </c>
      <c r="AN48">
        <v>0.57389999999999997</v>
      </c>
      <c r="AO48">
        <v>0</v>
      </c>
      <c r="AP48">
        <v>1.1790797088936962</v>
      </c>
      <c r="AQ48">
        <v>0</v>
      </c>
      <c r="AR48">
        <v>15.241500000000004</v>
      </c>
      <c r="AS48">
        <v>3.3016000000000001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339.35778980760085</v>
      </c>
      <c r="DN48">
        <v>12.490689355724188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4.6759037034002464</v>
      </c>
      <c r="L49">
        <v>106.00381951731374</v>
      </c>
      <c r="M49">
        <v>28.233517412374621</v>
      </c>
      <c r="N49">
        <v>36.240069785814605</v>
      </c>
      <c r="O49">
        <v>0</v>
      </c>
      <c r="P49">
        <v>41.989376609604605</v>
      </c>
      <c r="Q49">
        <v>2.9970370370370372</v>
      </c>
      <c r="R49">
        <v>13.002916805450417</v>
      </c>
      <c r="S49">
        <v>2.9970370370370372</v>
      </c>
      <c r="T49">
        <v>0</v>
      </c>
      <c r="U49">
        <v>21.264220101134022</v>
      </c>
      <c r="V49">
        <v>6.3644724520686164</v>
      </c>
      <c r="W49">
        <v>13.873964686998395</v>
      </c>
      <c r="X49">
        <v>30.170732735898792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15.9613</v>
      </c>
      <c r="AL49">
        <v>0</v>
      </c>
      <c r="AM49">
        <v>0</v>
      </c>
      <c r="AN49">
        <v>0.57389999999999997</v>
      </c>
      <c r="AO49">
        <v>0</v>
      </c>
      <c r="AP49">
        <v>1.5721062785249278</v>
      </c>
      <c r="AQ49">
        <v>0</v>
      </c>
      <c r="AR49">
        <v>2.0322000000000005</v>
      </c>
      <c r="AS49">
        <v>3.3016000000000001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326.99634249831479</v>
      </c>
      <c r="DN49">
        <v>12.035730064342312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4.6760889257040903</v>
      </c>
      <c r="L50">
        <v>106.00381951731374</v>
      </c>
      <c r="M50">
        <v>28.233517412374621</v>
      </c>
      <c r="N50">
        <v>36.240069785814605</v>
      </c>
      <c r="O50">
        <v>0</v>
      </c>
      <c r="P50">
        <v>41.989376609604605</v>
      </c>
      <c r="Q50">
        <v>2.9970370370370372</v>
      </c>
      <c r="R50">
        <v>13.002916805450417</v>
      </c>
      <c r="S50">
        <v>2.9970370370370372</v>
      </c>
      <c r="T50">
        <v>0</v>
      </c>
      <c r="U50">
        <v>21.264220101134022</v>
      </c>
      <c r="V50">
        <v>6.3644724520686164</v>
      </c>
      <c r="W50">
        <v>13.873964686998395</v>
      </c>
      <c r="X50">
        <v>30.170732735898792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15.9613</v>
      </c>
      <c r="AL50">
        <v>0</v>
      </c>
      <c r="AM50">
        <v>0</v>
      </c>
      <c r="AN50">
        <v>0.57389999999999997</v>
      </c>
      <c r="AO50">
        <v>0</v>
      </c>
      <c r="AP50">
        <v>1.5721062785249278</v>
      </c>
      <c r="AQ50">
        <v>0</v>
      </c>
      <c r="AR50">
        <v>2.0322000000000005</v>
      </c>
      <c r="AS50">
        <v>3.3016000000000001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326.99652114502226</v>
      </c>
      <c r="DN50">
        <v>12.035736639938706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4.6758956185223077</v>
      </c>
      <c r="L51">
        <v>106.00381951731374</v>
      </c>
      <c r="M51">
        <v>28.233517412374621</v>
      </c>
      <c r="N51">
        <v>36.240069785814605</v>
      </c>
      <c r="O51">
        <v>0</v>
      </c>
      <c r="P51">
        <v>41.989376609604605</v>
      </c>
      <c r="Q51">
        <v>2.9970370370370372</v>
      </c>
      <c r="R51">
        <v>13.002916805450417</v>
      </c>
      <c r="S51">
        <v>2.9970370370370372</v>
      </c>
      <c r="T51">
        <v>0</v>
      </c>
      <c r="U51">
        <v>21.264220101134022</v>
      </c>
      <c r="V51">
        <v>6.3644724520686164</v>
      </c>
      <c r="W51">
        <v>13.873964686998395</v>
      </c>
      <c r="X51">
        <v>30.170732735898792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15.9613</v>
      </c>
      <c r="AL51">
        <v>0</v>
      </c>
      <c r="AM51">
        <v>0</v>
      </c>
      <c r="AN51">
        <v>0.57389999999999997</v>
      </c>
      <c r="AO51">
        <v>0</v>
      </c>
      <c r="AP51">
        <v>1.5721062785249278</v>
      </c>
      <c r="AQ51">
        <v>0</v>
      </c>
      <c r="AR51">
        <v>3.387</v>
      </c>
      <c r="AS51">
        <v>3.7142999999999997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328.70108863405113</v>
      </c>
      <c r="DN51">
        <v>12.098475843728034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4.6759586915250928</v>
      </c>
      <c r="L52">
        <v>106.00381951731374</v>
      </c>
      <c r="M52">
        <v>28.233517412374621</v>
      </c>
      <c r="N52">
        <v>36.240069785814605</v>
      </c>
      <c r="O52">
        <v>0</v>
      </c>
      <c r="P52">
        <v>41.989376609604605</v>
      </c>
      <c r="Q52">
        <v>2.9970370370370372</v>
      </c>
      <c r="R52">
        <v>13.004074552309138</v>
      </c>
      <c r="S52">
        <v>2.9970370370370372</v>
      </c>
      <c r="T52">
        <v>0</v>
      </c>
      <c r="U52">
        <v>21.264220101134022</v>
      </c>
      <c r="V52">
        <v>6.3644724520686164</v>
      </c>
      <c r="W52">
        <v>13.873964686998395</v>
      </c>
      <c r="X52">
        <v>30.170732735898792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15.9613</v>
      </c>
      <c r="AL52">
        <v>0</v>
      </c>
      <c r="AM52">
        <v>0</v>
      </c>
      <c r="AN52">
        <v>0.57389999999999997</v>
      </c>
      <c r="AO52">
        <v>0</v>
      </c>
      <c r="AP52">
        <v>1.5721062785249278</v>
      </c>
      <c r="AQ52">
        <v>0</v>
      </c>
      <c r="AR52">
        <v>3.387</v>
      </c>
      <c r="AS52">
        <v>3.7142999999999997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328.70226613168654</v>
      </c>
      <c r="DN52">
        <v>12.098519165954153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4.6760644652701204</v>
      </c>
      <c r="L53">
        <v>106.00381951731374</v>
      </c>
      <c r="M53">
        <v>28.233517412374621</v>
      </c>
      <c r="N53">
        <v>36.240069785814605</v>
      </c>
      <c r="O53">
        <v>0</v>
      </c>
      <c r="P53">
        <v>41.989376609604605</v>
      </c>
      <c r="Q53">
        <v>2.9970370370370372</v>
      </c>
      <c r="R53">
        <v>13.004074552309138</v>
      </c>
      <c r="S53">
        <v>2.9970370370370372</v>
      </c>
      <c r="T53">
        <v>0</v>
      </c>
      <c r="U53">
        <v>21.264220101134022</v>
      </c>
      <c r="V53">
        <v>6.3643853820598002</v>
      </c>
      <c r="W53">
        <v>13.874157536656893</v>
      </c>
      <c r="X53">
        <v>30.170732735898792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15.9613</v>
      </c>
      <c r="AL53">
        <v>0</v>
      </c>
      <c r="AM53">
        <v>0</v>
      </c>
      <c r="AN53">
        <v>0.57389999999999997</v>
      </c>
      <c r="AO53">
        <v>0</v>
      </c>
      <c r="AP53">
        <v>1.5721062785249278</v>
      </c>
      <c r="AQ53">
        <v>0</v>
      </c>
      <c r="AR53">
        <v>3.387</v>
      </c>
      <c r="AS53">
        <v>3.7142999999999997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328.70246996341416</v>
      </c>
      <c r="DN53">
        <v>12.098526887621178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4.6760644652701204</v>
      </c>
      <c r="L54">
        <v>106.00381951731374</v>
      </c>
      <c r="M54">
        <v>28.233517412374621</v>
      </c>
      <c r="N54">
        <v>36.240069785814605</v>
      </c>
      <c r="O54">
        <v>0</v>
      </c>
      <c r="P54">
        <v>41.989376609604605</v>
      </c>
      <c r="Q54">
        <v>2.9970370370370372</v>
      </c>
      <c r="R54">
        <v>13.004074552309138</v>
      </c>
      <c r="S54">
        <v>2.9970370370370372</v>
      </c>
      <c r="T54">
        <v>0</v>
      </c>
      <c r="U54">
        <v>21.264220101134022</v>
      </c>
      <c r="V54">
        <v>6.3643853820598002</v>
      </c>
      <c r="W54">
        <v>13.873250409836068</v>
      </c>
      <c r="X54">
        <v>30.170732735898792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15.9613</v>
      </c>
      <c r="AL54">
        <v>0</v>
      </c>
      <c r="AM54">
        <v>0</v>
      </c>
      <c r="AN54">
        <v>0.57389999999999997</v>
      </c>
      <c r="AO54">
        <v>0</v>
      </c>
      <c r="AP54">
        <v>1.5721062785249278</v>
      </c>
      <c r="AQ54">
        <v>0</v>
      </c>
      <c r="AR54">
        <v>3.387</v>
      </c>
      <c r="AS54">
        <v>3.7142999999999997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328.70159502021795</v>
      </c>
      <c r="DN54">
        <v>12.098494703996591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2.0010177832457221</v>
      </c>
      <c r="L55">
        <v>106.00381951731374</v>
      </c>
      <c r="M55">
        <v>28.233517412374621</v>
      </c>
      <c r="N55">
        <v>36.240069785814605</v>
      </c>
      <c r="O55">
        <v>0</v>
      </c>
      <c r="P55">
        <v>41.989376609604605</v>
      </c>
      <c r="Q55">
        <v>2.9970370370370372</v>
      </c>
      <c r="R55">
        <v>2.9957362310385061</v>
      </c>
      <c r="S55">
        <v>2.9970370370370372</v>
      </c>
      <c r="T55">
        <v>0</v>
      </c>
      <c r="U55">
        <v>21.264220101134022</v>
      </c>
      <c r="V55">
        <v>2.0012345454545453</v>
      </c>
      <c r="W55">
        <v>13.873250409836068</v>
      </c>
      <c r="X55">
        <v>30.170541087791907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15.9613</v>
      </c>
      <c r="AL55">
        <v>0</v>
      </c>
      <c r="AM55">
        <v>0</v>
      </c>
      <c r="AN55">
        <v>0.57389999999999997</v>
      </c>
      <c r="AO55">
        <v>0</v>
      </c>
      <c r="AP55">
        <v>1.5721062785249278</v>
      </c>
      <c r="AQ55">
        <v>0</v>
      </c>
      <c r="AR55">
        <v>3.387</v>
      </c>
      <c r="AS55">
        <v>3.3016000000000001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311.86197691422444</v>
      </c>
      <c r="DN55">
        <v>11.478685321982894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2.0010177832457221</v>
      </c>
      <c r="L56">
        <v>106.00381951731374</v>
      </c>
      <c r="M56">
        <v>28.233517412374621</v>
      </c>
      <c r="N56">
        <v>36.240069785814605</v>
      </c>
      <c r="O56">
        <v>0</v>
      </c>
      <c r="P56">
        <v>41.989376609604605</v>
      </c>
      <c r="Q56">
        <v>2.9970370370370372</v>
      </c>
      <c r="R56">
        <v>2.9957362310385061</v>
      </c>
      <c r="S56">
        <v>2.9970370370370372</v>
      </c>
      <c r="T56">
        <v>0</v>
      </c>
      <c r="U56">
        <v>21.264220101134022</v>
      </c>
      <c r="V56">
        <v>2.0012345454545453</v>
      </c>
      <c r="W56">
        <v>13.873250409836068</v>
      </c>
      <c r="X56">
        <v>30.170541087791907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15.9613</v>
      </c>
      <c r="AL56">
        <v>0</v>
      </c>
      <c r="AM56">
        <v>0</v>
      </c>
      <c r="AN56">
        <v>0.57389999999999997</v>
      </c>
      <c r="AO56">
        <v>0</v>
      </c>
      <c r="AP56">
        <v>1.5721062785249278</v>
      </c>
      <c r="AQ56">
        <v>0</v>
      </c>
      <c r="AR56">
        <v>3.387</v>
      </c>
      <c r="AS56">
        <v>3.3016000000000001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311.86197691422444</v>
      </c>
      <c r="DN56">
        <v>11.478685321982894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2.0010177832457221</v>
      </c>
      <c r="L57">
        <v>106.00381951731374</v>
      </c>
      <c r="M57">
        <v>28.233517412374621</v>
      </c>
      <c r="N57">
        <v>36.240069785814605</v>
      </c>
      <c r="O57">
        <v>0</v>
      </c>
      <c r="P57">
        <v>41.989376609604605</v>
      </c>
      <c r="Q57">
        <v>2.9970370370370372</v>
      </c>
      <c r="R57">
        <v>2.9957362310385061</v>
      </c>
      <c r="S57">
        <v>2.9970370370370372</v>
      </c>
      <c r="T57">
        <v>0</v>
      </c>
      <c r="U57">
        <v>21.264220101134022</v>
      </c>
      <c r="V57">
        <v>2.0012345454545453</v>
      </c>
      <c r="W57">
        <v>13.873250409836068</v>
      </c>
      <c r="X57">
        <v>30.170732735898792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15.9613</v>
      </c>
      <c r="AL57">
        <v>0</v>
      </c>
      <c r="AM57">
        <v>0</v>
      </c>
      <c r="AN57">
        <v>0.57389999999999997</v>
      </c>
      <c r="AO57">
        <v>0</v>
      </c>
      <c r="AP57">
        <v>3.6578982835578762</v>
      </c>
      <c r="AQ57">
        <v>0</v>
      </c>
      <c r="AR57">
        <v>1.0161000000000002</v>
      </c>
      <c r="AS57">
        <v>3.3016000000000001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311.5870532181392</v>
      </c>
      <c r="DN57">
        <v>11.468692671208002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2.0010177832457221</v>
      </c>
      <c r="L58">
        <v>106.00381951731374</v>
      </c>
      <c r="M58">
        <v>28.233517412374621</v>
      </c>
      <c r="N58">
        <v>36.240069785814605</v>
      </c>
      <c r="O58">
        <v>0</v>
      </c>
      <c r="P58">
        <v>41.989376609604605</v>
      </c>
      <c r="Q58">
        <v>2.9970370370370372</v>
      </c>
      <c r="R58">
        <v>2.9957362310385061</v>
      </c>
      <c r="S58">
        <v>2.9970370370370372</v>
      </c>
      <c r="T58">
        <v>0</v>
      </c>
      <c r="U58">
        <v>21.264220101134022</v>
      </c>
      <c r="V58">
        <v>2.0012345454545453</v>
      </c>
      <c r="W58">
        <v>13.873250409836068</v>
      </c>
      <c r="X58">
        <v>30.170732735898792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15.9613</v>
      </c>
      <c r="AL58">
        <v>0</v>
      </c>
      <c r="AM58">
        <v>0</v>
      </c>
      <c r="AN58">
        <v>0.57389999999999997</v>
      </c>
      <c r="AO58">
        <v>0</v>
      </c>
      <c r="AP58">
        <v>3.6578982835578762</v>
      </c>
      <c r="AQ58">
        <v>0</v>
      </c>
      <c r="AR58">
        <v>1.0161000000000002</v>
      </c>
      <c r="AS58">
        <v>3.3016000000000001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311.5870532181392</v>
      </c>
      <c r="DN58">
        <v>11.468692671208002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2.0010177832457221</v>
      </c>
      <c r="L59">
        <v>106.00381951731374</v>
      </c>
      <c r="M59">
        <v>28.233517412374621</v>
      </c>
      <c r="N59">
        <v>36.240069785814605</v>
      </c>
      <c r="O59">
        <v>0</v>
      </c>
      <c r="P59">
        <v>41.989376609604605</v>
      </c>
      <c r="Q59">
        <v>2.9970370370370372</v>
      </c>
      <c r="R59">
        <v>2.9957362310385061</v>
      </c>
      <c r="S59">
        <v>2.9970370370370372</v>
      </c>
      <c r="T59">
        <v>0</v>
      </c>
      <c r="U59">
        <v>21.264220101134022</v>
      </c>
      <c r="V59">
        <v>2.0012345454545453</v>
      </c>
      <c r="W59">
        <v>13.873250409836068</v>
      </c>
      <c r="X59">
        <v>30.170732735898792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15.9613</v>
      </c>
      <c r="AL59">
        <v>0</v>
      </c>
      <c r="AM59">
        <v>0</v>
      </c>
      <c r="AN59">
        <v>0.57389999999999997</v>
      </c>
      <c r="AO59">
        <v>0</v>
      </c>
      <c r="AP59">
        <v>3.6578982835578762</v>
      </c>
      <c r="AQ59">
        <v>0</v>
      </c>
      <c r="AR59">
        <v>1.0161000000000002</v>
      </c>
      <c r="AS59">
        <v>2.8889000000000005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311.18900419085696</v>
      </c>
      <c r="DN59">
        <v>11.45404169849019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4.6760644652701204</v>
      </c>
      <c r="L60">
        <v>106.00381951731374</v>
      </c>
      <c r="M60">
        <v>28.233517412374621</v>
      </c>
      <c r="N60">
        <v>36.240069785814605</v>
      </c>
      <c r="O60">
        <v>0</v>
      </c>
      <c r="P60">
        <v>41.989376609604605</v>
      </c>
      <c r="Q60">
        <v>2.9970370370370372</v>
      </c>
      <c r="R60">
        <v>13.005358955223882</v>
      </c>
      <c r="S60">
        <v>2.9970370370370372</v>
      </c>
      <c r="T60">
        <v>0</v>
      </c>
      <c r="U60">
        <v>21.264220101134022</v>
      </c>
      <c r="V60">
        <v>6.3584185815602829</v>
      </c>
      <c r="W60">
        <v>13.873250409836068</v>
      </c>
      <c r="X60">
        <v>30.170732735898792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15.9613</v>
      </c>
      <c r="AL60">
        <v>0</v>
      </c>
      <c r="AM60">
        <v>0</v>
      </c>
      <c r="AN60">
        <v>0.57389999999999997</v>
      </c>
      <c r="AO60">
        <v>0</v>
      </c>
      <c r="AP60">
        <v>3.6578982835578762</v>
      </c>
      <c r="AQ60">
        <v>0</v>
      </c>
      <c r="AR60">
        <v>1.0161000000000002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327.62587184179711</v>
      </c>
      <c r="DN60">
        <v>12.059027489865585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4.6759551259519618</v>
      </c>
      <c r="L61">
        <v>106.00381951731374</v>
      </c>
      <c r="M61">
        <v>28.233517412374621</v>
      </c>
      <c r="N61">
        <v>36.240069785814605</v>
      </c>
      <c r="O61">
        <v>0</v>
      </c>
      <c r="P61">
        <v>41.989376609604605</v>
      </c>
      <c r="Q61">
        <v>2.9970370370370372</v>
      </c>
      <c r="R61">
        <v>13.005358955223882</v>
      </c>
      <c r="S61">
        <v>2.9970370370370372</v>
      </c>
      <c r="T61">
        <v>0</v>
      </c>
      <c r="U61">
        <v>21.264220101134022</v>
      </c>
      <c r="V61">
        <v>6.3584185815602829</v>
      </c>
      <c r="W61">
        <v>13.873964686998395</v>
      </c>
      <c r="X61">
        <v>30.170732735898792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15.9613</v>
      </c>
      <c r="AL61">
        <v>0</v>
      </c>
      <c r="AM61">
        <v>0</v>
      </c>
      <c r="AN61">
        <v>0.57389999999999997</v>
      </c>
      <c r="AO61">
        <v>0</v>
      </c>
      <c r="AP61">
        <v>1.5721062785249278</v>
      </c>
      <c r="AQ61">
        <v>0</v>
      </c>
      <c r="AR61">
        <v>1.0161000000000002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325.61483091087081</v>
      </c>
      <c r="DN61">
        <v>11.984881353603122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4.6759551259519618</v>
      </c>
      <c r="L62">
        <v>106.00381951731374</v>
      </c>
      <c r="M62">
        <v>28.233517412374621</v>
      </c>
      <c r="N62">
        <v>36.240069785814605</v>
      </c>
      <c r="O62">
        <v>0</v>
      </c>
      <c r="P62">
        <v>41.989376609604605</v>
      </c>
      <c r="Q62">
        <v>2.9970370370370372</v>
      </c>
      <c r="R62">
        <v>13.005358955223882</v>
      </c>
      <c r="S62">
        <v>2.9970370370370372</v>
      </c>
      <c r="T62">
        <v>0</v>
      </c>
      <c r="U62">
        <v>21.264220101134022</v>
      </c>
      <c r="V62">
        <v>6.3584185815602829</v>
      </c>
      <c r="W62">
        <v>13.873964686998395</v>
      </c>
      <c r="X62">
        <v>30.170732735898792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15.9613</v>
      </c>
      <c r="AL62">
        <v>0</v>
      </c>
      <c r="AM62">
        <v>0</v>
      </c>
      <c r="AN62">
        <v>0.57389999999999997</v>
      </c>
      <c r="AO62">
        <v>0</v>
      </c>
      <c r="AP62">
        <v>1.5721062785249278</v>
      </c>
      <c r="AQ62">
        <v>4.7745099999999994</v>
      </c>
      <c r="AR62">
        <v>1.0161000000000002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330.2198456524581</v>
      </c>
      <c r="DN62">
        <v>12.15437661201582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4.3750453656987291</v>
      </c>
      <c r="L63">
        <v>106.00381951731374</v>
      </c>
      <c r="M63">
        <v>28.233517412374621</v>
      </c>
      <c r="N63">
        <v>36.240069785814605</v>
      </c>
      <c r="O63">
        <v>0</v>
      </c>
      <c r="P63">
        <v>41.989376609604605</v>
      </c>
      <c r="Q63">
        <v>2.9970370370370372</v>
      </c>
      <c r="R63">
        <v>13.005358955223882</v>
      </c>
      <c r="S63">
        <v>2.9970370370370372</v>
      </c>
      <c r="T63">
        <v>0</v>
      </c>
      <c r="U63">
        <v>21.264220101134022</v>
      </c>
      <c r="V63">
        <v>6.3569234617308661</v>
      </c>
      <c r="W63">
        <v>13.873964686998395</v>
      </c>
      <c r="X63">
        <v>30.170732735898792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15.9613</v>
      </c>
      <c r="AL63">
        <v>0</v>
      </c>
      <c r="AM63">
        <v>0</v>
      </c>
      <c r="AN63">
        <v>0.57389999999999997</v>
      </c>
      <c r="AO63">
        <v>0</v>
      </c>
      <c r="AP63">
        <v>1.5721062785249278</v>
      </c>
      <c r="AQ63">
        <v>4.7745099999999994</v>
      </c>
      <c r="AR63">
        <v>2.7096000000000009</v>
      </c>
      <c r="AS63">
        <v>2.8889000000000005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331.56155703066469</v>
      </c>
      <c r="DN63">
        <v>12.20376035372658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4.6761937530052888</v>
      </c>
      <c r="L64">
        <v>106.00381951731374</v>
      </c>
      <c r="M64">
        <v>28.233517412374621</v>
      </c>
      <c r="N64">
        <v>36.240069785814605</v>
      </c>
      <c r="O64">
        <v>0</v>
      </c>
      <c r="P64">
        <v>41.989376609604605</v>
      </c>
      <c r="Q64">
        <v>2.9970370370370372</v>
      </c>
      <c r="R64">
        <v>13.005358955223882</v>
      </c>
      <c r="S64">
        <v>2.9970370370370372</v>
      </c>
      <c r="T64">
        <v>0</v>
      </c>
      <c r="U64">
        <v>21.264220101134022</v>
      </c>
      <c r="V64">
        <v>6.3569234617308661</v>
      </c>
      <c r="W64">
        <v>13.873964686998395</v>
      </c>
      <c r="X64">
        <v>30.170732735898792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15.9613</v>
      </c>
      <c r="AL64">
        <v>0</v>
      </c>
      <c r="AM64">
        <v>0</v>
      </c>
      <c r="AN64">
        <v>0.57389999999999997</v>
      </c>
      <c r="AO64">
        <v>0</v>
      </c>
      <c r="AP64">
        <v>1.5721062785249278</v>
      </c>
      <c r="AQ64">
        <v>4.7745099999999994</v>
      </c>
      <c r="AR64">
        <v>2.7096000000000009</v>
      </c>
      <c r="AS64">
        <v>2.8889000000000005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331.85201464648156</v>
      </c>
      <c r="DN64">
        <v>12.214451125216247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4.6759217770805686</v>
      </c>
      <c r="L65">
        <v>140.00358205912335</v>
      </c>
      <c r="M65">
        <v>28.233517412374621</v>
      </c>
      <c r="N65">
        <v>36.240069785814605</v>
      </c>
      <c r="O65">
        <v>0</v>
      </c>
      <c r="P65">
        <v>41.989376609604605</v>
      </c>
      <c r="Q65">
        <v>2.9970370370370372</v>
      </c>
      <c r="R65">
        <v>13.005358955223882</v>
      </c>
      <c r="S65">
        <v>2.9970370370370372</v>
      </c>
      <c r="T65">
        <v>0</v>
      </c>
      <c r="U65">
        <v>21.264220101134022</v>
      </c>
      <c r="V65">
        <v>6.3569234617308661</v>
      </c>
      <c r="W65">
        <v>13.873964686998395</v>
      </c>
      <c r="X65">
        <v>30.170732735898792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15.9613</v>
      </c>
      <c r="AL65">
        <v>0</v>
      </c>
      <c r="AM65">
        <v>0</v>
      </c>
      <c r="AN65">
        <v>0.57389999999999997</v>
      </c>
      <c r="AO65">
        <v>0</v>
      </c>
      <c r="AP65">
        <v>1.1790797088936962</v>
      </c>
      <c r="AQ65">
        <v>4.7745099999999994</v>
      </c>
      <c r="AR65">
        <v>3.387</v>
      </c>
      <c r="AS65">
        <v>2.8889000000000005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364.9188246136577</v>
      </c>
      <c r="DN65">
        <v>13.431505154293786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4.6759401370196203</v>
      </c>
      <c r="L66">
        <v>140.00358205912335</v>
      </c>
      <c r="M66">
        <v>28.233517412374621</v>
      </c>
      <c r="N66">
        <v>36.240069785814605</v>
      </c>
      <c r="O66">
        <v>0</v>
      </c>
      <c r="P66">
        <v>41.989376609604605</v>
      </c>
      <c r="Q66">
        <v>2.9970370370370372</v>
      </c>
      <c r="R66">
        <v>13.005358955223882</v>
      </c>
      <c r="S66">
        <v>2.9970370370370372</v>
      </c>
      <c r="T66">
        <v>0</v>
      </c>
      <c r="U66">
        <v>21.264220101134022</v>
      </c>
      <c r="V66">
        <v>6.3569234617308661</v>
      </c>
      <c r="W66">
        <v>13.873964686998395</v>
      </c>
      <c r="X66">
        <v>30.170732735898792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2.7224999999999997</v>
      </c>
      <c r="AG66">
        <v>0</v>
      </c>
      <c r="AH66">
        <v>0</v>
      </c>
      <c r="AI66">
        <v>0</v>
      </c>
      <c r="AJ66">
        <v>0</v>
      </c>
      <c r="AK66">
        <v>15.9613</v>
      </c>
      <c r="AL66">
        <v>0</v>
      </c>
      <c r="AM66">
        <v>0</v>
      </c>
      <c r="AN66">
        <v>0.57389999999999997</v>
      </c>
      <c r="AO66">
        <v>0</v>
      </c>
      <c r="AP66">
        <v>1.1790797088936962</v>
      </c>
      <c r="AQ66">
        <v>9.5490199999999987</v>
      </c>
      <c r="AR66">
        <v>3.387</v>
      </c>
      <c r="AS66">
        <v>2.8889000000000005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369.52385737018187</v>
      </c>
      <c r="DN66">
        <v>13.601000757708603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4.6759600405048642</v>
      </c>
      <c r="L67">
        <v>170.00472261426555</v>
      </c>
      <c r="M67">
        <v>28.233517412374621</v>
      </c>
      <c r="N67">
        <v>36.240069785814605</v>
      </c>
      <c r="O67">
        <v>0</v>
      </c>
      <c r="P67">
        <v>41.989376609604605</v>
      </c>
      <c r="Q67">
        <v>2.9970370370370372</v>
      </c>
      <c r="R67">
        <v>13.005358955223882</v>
      </c>
      <c r="S67">
        <v>1.9081481481481481</v>
      </c>
      <c r="T67">
        <v>0</v>
      </c>
      <c r="U67">
        <v>21.264220101134022</v>
      </c>
      <c r="V67">
        <v>6.3569234617308661</v>
      </c>
      <c r="W67">
        <v>13.873964686998395</v>
      </c>
      <c r="X67">
        <v>30.170732735898792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2.7224999999999997</v>
      </c>
      <c r="AG67">
        <v>0</v>
      </c>
      <c r="AH67">
        <v>0</v>
      </c>
      <c r="AI67">
        <v>0</v>
      </c>
      <c r="AJ67">
        <v>0</v>
      </c>
      <c r="AK67">
        <v>15.9613</v>
      </c>
      <c r="AL67">
        <v>0</v>
      </c>
      <c r="AM67">
        <v>0</v>
      </c>
      <c r="AN67">
        <v>0.57389999999999997</v>
      </c>
      <c r="AO67">
        <v>0</v>
      </c>
      <c r="AP67">
        <v>1.1790797088936962</v>
      </c>
      <c r="AQ67">
        <v>9.5490199999999987</v>
      </c>
      <c r="AR67">
        <v>5.4192000000000018</v>
      </c>
      <c r="AS67">
        <v>2.8889000000000005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399.36980021113925</v>
      </c>
      <c r="DN67">
        <v>14.699529486489785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4.6761732013093296</v>
      </c>
      <c r="L68">
        <v>170.00234113712375</v>
      </c>
      <c r="M68">
        <v>28.233517412374621</v>
      </c>
      <c r="N68">
        <v>36.240069785814605</v>
      </c>
      <c r="O68">
        <v>0</v>
      </c>
      <c r="P68">
        <v>41.989376609604605</v>
      </c>
      <c r="Q68">
        <v>2.9970370370370372</v>
      </c>
      <c r="R68">
        <v>13.005358955223882</v>
      </c>
      <c r="S68">
        <v>1.9081481481481481</v>
      </c>
      <c r="T68">
        <v>0</v>
      </c>
      <c r="U68">
        <v>21.264220101134022</v>
      </c>
      <c r="V68">
        <v>6.3569234617308661</v>
      </c>
      <c r="W68">
        <v>13.873964686998395</v>
      </c>
      <c r="X68">
        <v>30.170732735898792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2.7224999999999997</v>
      </c>
      <c r="AG68">
        <v>0</v>
      </c>
      <c r="AH68">
        <v>0</v>
      </c>
      <c r="AI68">
        <v>0</v>
      </c>
      <c r="AJ68">
        <v>0</v>
      </c>
      <c r="AK68">
        <v>15.9613</v>
      </c>
      <c r="AL68">
        <v>0</v>
      </c>
      <c r="AM68">
        <v>0</v>
      </c>
      <c r="AN68">
        <v>0.57389999999999997</v>
      </c>
      <c r="AO68">
        <v>0</v>
      </c>
      <c r="AP68">
        <v>1.1790797088936962</v>
      </c>
      <c r="AQ68">
        <v>9.5490199999999987</v>
      </c>
      <c r="AR68">
        <v>5.4192000000000018</v>
      </c>
      <c r="AS68">
        <v>2.8889000000000005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399.36770885931941</v>
      </c>
      <c r="DN68">
        <v>14.69945252197232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4.6762081496519716</v>
      </c>
      <c r="L69">
        <v>200.00192003072047</v>
      </c>
      <c r="M69">
        <v>28.233517412374621</v>
      </c>
      <c r="N69">
        <v>36.240069785814605</v>
      </c>
      <c r="O69">
        <v>0</v>
      </c>
      <c r="P69">
        <v>41.989376609604605</v>
      </c>
      <c r="Q69">
        <v>2.9970370370370372</v>
      </c>
      <c r="R69">
        <v>13.005358955223882</v>
      </c>
      <c r="S69">
        <v>1.9081481481481481</v>
      </c>
      <c r="T69">
        <v>0</v>
      </c>
      <c r="U69">
        <v>21.264220101134022</v>
      </c>
      <c r="V69">
        <v>6.3569234617308661</v>
      </c>
      <c r="W69">
        <v>13.873964686998395</v>
      </c>
      <c r="X69">
        <v>30.170732735898792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2.7224999999999997</v>
      </c>
      <c r="AG69">
        <v>0</v>
      </c>
      <c r="AH69">
        <v>5.8108000000000004</v>
      </c>
      <c r="AI69">
        <v>0</v>
      </c>
      <c r="AJ69">
        <v>0</v>
      </c>
      <c r="AK69">
        <v>15.9613</v>
      </c>
      <c r="AL69">
        <v>0</v>
      </c>
      <c r="AM69">
        <v>0</v>
      </c>
      <c r="AN69">
        <v>0.57389999999999997</v>
      </c>
      <c r="AO69">
        <v>0</v>
      </c>
      <c r="AP69">
        <v>1.1790797088936962</v>
      </c>
      <c r="AQ69">
        <v>9.5490199999999987</v>
      </c>
      <c r="AR69">
        <v>5.4192000000000018</v>
      </c>
      <c r="AS69">
        <v>2.8889000000000005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433.90685300995023</v>
      </c>
      <c r="DN69">
        <v>15.970722213280899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4.6762081496519716</v>
      </c>
      <c r="L70">
        <v>200.00192003072047</v>
      </c>
      <c r="M70">
        <v>28.233517412374621</v>
      </c>
      <c r="N70">
        <v>36.240069785814605</v>
      </c>
      <c r="O70">
        <v>0</v>
      </c>
      <c r="P70">
        <v>41.989376609604605</v>
      </c>
      <c r="Q70">
        <v>2.9970370370370372</v>
      </c>
      <c r="R70">
        <v>13.005358955223882</v>
      </c>
      <c r="S70">
        <v>1.9081481481481481</v>
      </c>
      <c r="T70">
        <v>0</v>
      </c>
      <c r="U70">
        <v>21.264220101134022</v>
      </c>
      <c r="V70">
        <v>6.3569234617308661</v>
      </c>
      <c r="W70">
        <v>13.873964686998395</v>
      </c>
      <c r="X70">
        <v>30.170732735898792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2.7224999999999997</v>
      </c>
      <c r="AG70">
        <v>0</v>
      </c>
      <c r="AH70">
        <v>11.621600000000001</v>
      </c>
      <c r="AI70">
        <v>0</v>
      </c>
      <c r="AJ70">
        <v>0</v>
      </c>
      <c r="AK70">
        <v>15.9613</v>
      </c>
      <c r="AL70">
        <v>0</v>
      </c>
      <c r="AM70">
        <v>0</v>
      </c>
      <c r="AN70">
        <v>0.57389999999999997</v>
      </c>
      <c r="AO70">
        <v>0</v>
      </c>
      <c r="AP70">
        <v>1.1790797088936962</v>
      </c>
      <c r="AQ70">
        <v>9.5490199999999987</v>
      </c>
      <c r="AR70">
        <v>5.4192000000000018</v>
      </c>
      <c r="AS70">
        <v>2.8889000000000005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439.51136960995018</v>
      </c>
      <c r="DN70">
        <v>16.177005613280901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4.6760648726588343</v>
      </c>
      <c r="L71">
        <v>200.00137023842149</v>
      </c>
      <c r="M71">
        <v>28.233517412374621</v>
      </c>
      <c r="N71">
        <v>36.240069785814605</v>
      </c>
      <c r="O71">
        <v>0</v>
      </c>
      <c r="P71">
        <v>41.989376609604605</v>
      </c>
      <c r="Q71">
        <v>2.5220850491803279</v>
      </c>
      <c r="R71">
        <v>13.005358955223882</v>
      </c>
      <c r="S71">
        <v>1.7940740740740742</v>
      </c>
      <c r="T71">
        <v>0</v>
      </c>
      <c r="U71">
        <v>21.264220101134022</v>
      </c>
      <c r="V71">
        <v>6.3569234617308661</v>
      </c>
      <c r="W71">
        <v>13.873964686998395</v>
      </c>
      <c r="X71">
        <v>30.170732735898792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0.40529999999999994</v>
      </c>
      <c r="AE71">
        <v>5.0553984000000005</v>
      </c>
      <c r="AF71">
        <v>2.7224999999999997</v>
      </c>
      <c r="AG71">
        <v>0</v>
      </c>
      <c r="AH71">
        <v>11.621600000000001</v>
      </c>
      <c r="AI71">
        <v>0</v>
      </c>
      <c r="AJ71">
        <v>0</v>
      </c>
      <c r="AK71">
        <v>15.9613</v>
      </c>
      <c r="AL71">
        <v>0</v>
      </c>
      <c r="AM71">
        <v>0</v>
      </c>
      <c r="AN71">
        <v>0.57389999999999997</v>
      </c>
      <c r="AO71">
        <v>0</v>
      </c>
      <c r="AP71">
        <v>1.1790797088936962</v>
      </c>
      <c r="AQ71">
        <v>9.5490199999999987</v>
      </c>
      <c r="AR71">
        <v>6.0966000000000014</v>
      </c>
      <c r="AS71">
        <v>2.8889000000000005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439.98684940438415</v>
      </c>
      <c r="DN71">
        <v>16.194506687624035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4.6760648726588343</v>
      </c>
      <c r="L72">
        <v>200.00137023842149</v>
      </c>
      <c r="M72">
        <v>28.233517412374621</v>
      </c>
      <c r="N72">
        <v>36.240069785814605</v>
      </c>
      <c r="O72">
        <v>0</v>
      </c>
      <c r="P72">
        <v>41.989376609604605</v>
      </c>
      <c r="Q72">
        <v>2.9957961651917406</v>
      </c>
      <c r="R72">
        <v>13.005358955223882</v>
      </c>
      <c r="S72">
        <v>1.7940740740740742</v>
      </c>
      <c r="T72">
        <v>0</v>
      </c>
      <c r="U72">
        <v>21.264220101134022</v>
      </c>
      <c r="V72">
        <v>6.3569234617308661</v>
      </c>
      <c r="W72">
        <v>13.873964686998395</v>
      </c>
      <c r="X72">
        <v>30.170732735898792</v>
      </c>
      <c r="Y72">
        <v>0</v>
      </c>
      <c r="Z72">
        <v>0</v>
      </c>
      <c r="AA72">
        <v>2.1568172249701112</v>
      </c>
      <c r="AB72">
        <v>0</v>
      </c>
      <c r="AC72">
        <v>0</v>
      </c>
      <c r="AD72">
        <v>2.8030548</v>
      </c>
      <c r="AE72">
        <v>5.0553984000000005</v>
      </c>
      <c r="AF72">
        <v>2.7224999999999997</v>
      </c>
      <c r="AG72">
        <v>0</v>
      </c>
      <c r="AH72">
        <v>17.432400000000005</v>
      </c>
      <c r="AI72">
        <v>0</v>
      </c>
      <c r="AJ72">
        <v>0</v>
      </c>
      <c r="AK72">
        <v>15.9613</v>
      </c>
      <c r="AL72">
        <v>0</v>
      </c>
      <c r="AM72">
        <v>0</v>
      </c>
      <c r="AN72">
        <v>0.57389999999999997</v>
      </c>
      <c r="AO72">
        <v>0</v>
      </c>
      <c r="AP72">
        <v>1.1790797088936962</v>
      </c>
      <c r="AQ72">
        <v>9.5490199999999987</v>
      </c>
      <c r="AR72">
        <v>6.0966000000000014</v>
      </c>
      <c r="AS72">
        <v>2.8889000000000005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450.44109672201506</v>
      </c>
      <c r="DN72">
        <v>16.579342510974616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4.6760648726588343</v>
      </c>
      <c r="L73">
        <v>200.00137023842149</v>
      </c>
      <c r="M73">
        <v>28.233517412374621</v>
      </c>
      <c r="N73">
        <v>36.240069785814605</v>
      </c>
      <c r="O73">
        <v>0</v>
      </c>
      <c r="P73">
        <v>41.989376609604605</v>
      </c>
      <c r="Q73">
        <v>2.9957961651917406</v>
      </c>
      <c r="R73">
        <v>13.005358955223882</v>
      </c>
      <c r="S73">
        <v>1.7940740740740742</v>
      </c>
      <c r="T73">
        <v>0</v>
      </c>
      <c r="U73">
        <v>21.264220101134022</v>
      </c>
      <c r="V73">
        <v>6.3569234617308661</v>
      </c>
      <c r="W73">
        <v>13.873964686998395</v>
      </c>
      <c r="X73">
        <v>30.170732735898792</v>
      </c>
      <c r="Y73">
        <v>0</v>
      </c>
      <c r="Z73">
        <v>0</v>
      </c>
      <c r="AA73">
        <v>4.2894005485360651</v>
      </c>
      <c r="AB73">
        <v>4.0409199999999998</v>
      </c>
      <c r="AC73">
        <v>0</v>
      </c>
      <c r="AD73">
        <v>5.6061095999999999</v>
      </c>
      <c r="AE73">
        <v>5.0553984000000005</v>
      </c>
      <c r="AF73">
        <v>2.7224999999999997</v>
      </c>
      <c r="AG73">
        <v>0</v>
      </c>
      <c r="AH73">
        <v>23.243200000000002</v>
      </c>
      <c r="AI73">
        <v>0.97649999999999992</v>
      </c>
      <c r="AJ73">
        <v>0</v>
      </c>
      <c r="AK73">
        <v>15.9613</v>
      </c>
      <c r="AL73">
        <v>0</v>
      </c>
      <c r="AM73">
        <v>0</v>
      </c>
      <c r="AN73">
        <v>0.57389999999999997</v>
      </c>
      <c r="AO73">
        <v>0</v>
      </c>
      <c r="AP73">
        <v>1.1790797088936962</v>
      </c>
      <c r="AQ73">
        <v>19.098039999999997</v>
      </c>
      <c r="AR73">
        <v>6.774</v>
      </c>
      <c r="AS73">
        <v>4.5396999999999998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477.10086800317799</v>
      </c>
      <c r="DN73">
        <v>17.560649353377627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4.6760648726588343</v>
      </c>
      <c r="L74">
        <v>200.00137023842149</v>
      </c>
      <c r="M74">
        <v>28.233517412374621</v>
      </c>
      <c r="N74">
        <v>36.240069785814605</v>
      </c>
      <c r="O74">
        <v>0</v>
      </c>
      <c r="P74">
        <v>41.989376609604605</v>
      </c>
      <c r="Q74">
        <v>2.9957961651917406</v>
      </c>
      <c r="R74">
        <v>13.005358955223882</v>
      </c>
      <c r="S74">
        <v>1.7940740740740742</v>
      </c>
      <c r="T74">
        <v>0</v>
      </c>
      <c r="U74">
        <v>21.264220101134022</v>
      </c>
      <c r="V74">
        <v>6.3569234617308661</v>
      </c>
      <c r="W74">
        <v>13.873964686998395</v>
      </c>
      <c r="X74">
        <v>30.170732735898792</v>
      </c>
      <c r="Y74">
        <v>0</v>
      </c>
      <c r="Z74">
        <v>0</v>
      </c>
      <c r="AA74">
        <v>8.6030349984762893</v>
      </c>
      <c r="AB74">
        <v>4.0409199999999998</v>
      </c>
      <c r="AC74">
        <v>0</v>
      </c>
      <c r="AD74">
        <v>5.6061095999999999</v>
      </c>
      <c r="AE74">
        <v>5.0553984000000005</v>
      </c>
      <c r="AF74">
        <v>5.4449999999999994</v>
      </c>
      <c r="AG74">
        <v>0</v>
      </c>
      <c r="AH74">
        <v>29.054000000000002</v>
      </c>
      <c r="AI74">
        <v>5.0168663999999996</v>
      </c>
      <c r="AJ74">
        <v>0</v>
      </c>
      <c r="AK74">
        <v>15.9613</v>
      </c>
      <c r="AL74">
        <v>0</v>
      </c>
      <c r="AM74">
        <v>0</v>
      </c>
      <c r="AN74">
        <v>0.57389999999999997</v>
      </c>
      <c r="AO74">
        <v>0</v>
      </c>
      <c r="AP74">
        <v>1.1790797088936962</v>
      </c>
      <c r="AQ74">
        <v>19.098039999999997</v>
      </c>
      <c r="AR74">
        <v>6.774</v>
      </c>
      <c r="AS74">
        <v>4.5396999999999998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493.38857180117958</v>
      </c>
      <c r="DN74">
        <v>18.16024640531635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4.6760648726588343</v>
      </c>
      <c r="L75">
        <v>200.00137023842149</v>
      </c>
      <c r="M75">
        <v>28.233517412374621</v>
      </c>
      <c r="N75">
        <v>36.240069785814605</v>
      </c>
      <c r="O75">
        <v>0</v>
      </c>
      <c r="P75">
        <v>41.989376609604605</v>
      </c>
      <c r="Q75">
        <v>2.9957961651917406</v>
      </c>
      <c r="R75">
        <v>13.005358955223882</v>
      </c>
      <c r="S75">
        <v>1.7940740740740742</v>
      </c>
      <c r="T75">
        <v>0</v>
      </c>
      <c r="U75">
        <v>21.264220101134022</v>
      </c>
      <c r="V75">
        <v>6.3569234617308661</v>
      </c>
      <c r="W75">
        <v>13.873964686998395</v>
      </c>
      <c r="X75">
        <v>16.569971785028791</v>
      </c>
      <c r="Y75">
        <v>0</v>
      </c>
      <c r="Z75">
        <v>0.67500000000000016</v>
      </c>
      <c r="AA75">
        <v>12.116950702079276</v>
      </c>
      <c r="AB75">
        <v>8.0818399999999997</v>
      </c>
      <c r="AC75">
        <v>0.39070000000000005</v>
      </c>
      <c r="AD75">
        <v>8.4091643999999999</v>
      </c>
      <c r="AE75">
        <v>10.110796800000001</v>
      </c>
      <c r="AF75">
        <v>5.7474999999999987</v>
      </c>
      <c r="AG75">
        <v>0</v>
      </c>
      <c r="AH75">
        <v>34.86480000000001</v>
      </c>
      <c r="AI75">
        <v>10.033732800000001</v>
      </c>
      <c r="AJ75">
        <v>0</v>
      </c>
      <c r="AK75">
        <v>15.9613</v>
      </c>
      <c r="AL75">
        <v>0</v>
      </c>
      <c r="AM75">
        <v>1.4723999999999997</v>
      </c>
      <c r="AN75">
        <v>0.57389999999999997</v>
      </c>
      <c r="AO75">
        <v>0</v>
      </c>
      <c r="AP75">
        <v>1.1790797088936962</v>
      </c>
      <c r="AQ75">
        <v>19.098039999999997</v>
      </c>
      <c r="AR75">
        <v>6.0966000000000014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507.66636664388705</v>
      </c>
      <c r="DN75">
        <v>18.685845915341815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4.6760648726588343</v>
      </c>
      <c r="L76">
        <v>200.00137023842149</v>
      </c>
      <c r="M76">
        <v>28.233517412374621</v>
      </c>
      <c r="N76">
        <v>36.240069785814605</v>
      </c>
      <c r="O76">
        <v>0</v>
      </c>
      <c r="P76">
        <v>41.989376609604605</v>
      </c>
      <c r="Q76">
        <v>2.9957961651917406</v>
      </c>
      <c r="R76">
        <v>13.005358955223882</v>
      </c>
      <c r="S76">
        <v>1.7940740740740742</v>
      </c>
      <c r="T76">
        <v>0</v>
      </c>
      <c r="U76">
        <v>21.264220101134022</v>
      </c>
      <c r="V76">
        <v>6.3569234617308661</v>
      </c>
      <c r="W76">
        <v>13.873964686998395</v>
      </c>
      <c r="X76">
        <v>16.569971785028791</v>
      </c>
      <c r="Y76">
        <v>0</v>
      </c>
      <c r="Z76">
        <v>4.0014000000000003</v>
      </c>
      <c r="AA76">
        <v>12.929271077146673</v>
      </c>
      <c r="AB76">
        <v>12.122759999999998</v>
      </c>
      <c r="AC76">
        <v>2.9693200000000002</v>
      </c>
      <c r="AD76">
        <v>11.2122192</v>
      </c>
      <c r="AE76">
        <v>15.166195200000002</v>
      </c>
      <c r="AF76">
        <v>8.9660999999999991</v>
      </c>
      <c r="AG76">
        <v>0</v>
      </c>
      <c r="AH76">
        <v>43.058028</v>
      </c>
      <c r="AI76">
        <v>10.033732800000001</v>
      </c>
      <c r="AJ76">
        <v>0</v>
      </c>
      <c r="AK76">
        <v>15.9613</v>
      </c>
      <c r="AL76">
        <v>0</v>
      </c>
      <c r="AM76">
        <v>2.8629999999999995</v>
      </c>
      <c r="AN76">
        <v>0.57389999999999997</v>
      </c>
      <c r="AO76">
        <v>0</v>
      </c>
      <c r="AP76">
        <v>1.1790797088936962</v>
      </c>
      <c r="AQ76">
        <v>19.098039999999997</v>
      </c>
      <c r="AR76">
        <v>6.0966000000000014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537.97011030401666</v>
      </c>
      <c r="DN76">
        <v>19.801243830279539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4.6760648726588343</v>
      </c>
      <c r="L77">
        <v>200.00137023842149</v>
      </c>
      <c r="M77">
        <v>28.233517412374621</v>
      </c>
      <c r="N77">
        <v>36.240069785814605</v>
      </c>
      <c r="O77">
        <v>0</v>
      </c>
      <c r="P77">
        <v>41.989376609604605</v>
      </c>
      <c r="Q77">
        <v>2.9957961651917406</v>
      </c>
      <c r="R77">
        <v>13.005358955223882</v>
      </c>
      <c r="S77">
        <v>1.7940740740740742</v>
      </c>
      <c r="T77">
        <v>0</v>
      </c>
      <c r="U77">
        <v>21.264220101134022</v>
      </c>
      <c r="V77">
        <v>6.3569234617308661</v>
      </c>
      <c r="W77">
        <v>13.873964686998395</v>
      </c>
      <c r="X77">
        <v>16.569971785028791</v>
      </c>
      <c r="Y77">
        <v>0</v>
      </c>
      <c r="Z77">
        <v>4.0014000000000003</v>
      </c>
      <c r="AA77">
        <v>12.929271077146673</v>
      </c>
      <c r="AB77">
        <v>12.122759999999998</v>
      </c>
      <c r="AC77">
        <v>2.9693200000000002</v>
      </c>
      <c r="AD77">
        <v>11.2122192</v>
      </c>
      <c r="AE77">
        <v>15.166195200000002</v>
      </c>
      <c r="AF77">
        <v>8.9660999999999991</v>
      </c>
      <c r="AG77">
        <v>0</v>
      </c>
      <c r="AH77">
        <v>43.058028</v>
      </c>
      <c r="AI77">
        <v>10.033732800000001</v>
      </c>
      <c r="AJ77">
        <v>0</v>
      </c>
      <c r="AK77">
        <v>15.9613</v>
      </c>
      <c r="AL77">
        <v>0</v>
      </c>
      <c r="AM77">
        <v>4.8491039999999996</v>
      </c>
      <c r="AN77">
        <v>0.57389999999999997</v>
      </c>
      <c r="AO77">
        <v>0</v>
      </c>
      <c r="AP77">
        <v>1.1790797088936962</v>
      </c>
      <c r="AQ77">
        <v>19.098039999999997</v>
      </c>
      <c r="AR77">
        <v>15.749550000000001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549.19597764278262</v>
      </c>
      <c r="DN77">
        <v>20.214430491513596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4.6760648726588343</v>
      </c>
      <c r="L78">
        <v>200.00137023842149</v>
      </c>
      <c r="M78">
        <v>28.233517412374621</v>
      </c>
      <c r="N78">
        <v>36.240069785814605</v>
      </c>
      <c r="O78">
        <v>0</v>
      </c>
      <c r="P78">
        <v>41.989376609604605</v>
      </c>
      <c r="Q78">
        <v>2.9957961651917406</v>
      </c>
      <c r="R78">
        <v>13.005358955223882</v>
      </c>
      <c r="S78">
        <v>1.7940740740740742</v>
      </c>
      <c r="T78">
        <v>0</v>
      </c>
      <c r="U78">
        <v>21.264220101134022</v>
      </c>
      <c r="V78">
        <v>6.3569234617308661</v>
      </c>
      <c r="W78">
        <v>13.873964686998395</v>
      </c>
      <c r="X78">
        <v>16.569971785028791</v>
      </c>
      <c r="Y78">
        <v>0</v>
      </c>
      <c r="Z78">
        <v>4.0014000000000003</v>
      </c>
      <c r="AA78">
        <v>12.929271077146673</v>
      </c>
      <c r="AB78">
        <v>12.122759999999998</v>
      </c>
      <c r="AC78">
        <v>2.9693200000000002</v>
      </c>
      <c r="AD78">
        <v>11.2122192</v>
      </c>
      <c r="AE78">
        <v>15.166195200000002</v>
      </c>
      <c r="AF78">
        <v>8.9660999999999991</v>
      </c>
      <c r="AG78">
        <v>0</v>
      </c>
      <c r="AH78">
        <v>43.058028</v>
      </c>
      <c r="AI78">
        <v>10.033732800000001</v>
      </c>
      <c r="AJ78">
        <v>0</v>
      </c>
      <c r="AK78">
        <v>15.9613</v>
      </c>
      <c r="AL78">
        <v>0</v>
      </c>
      <c r="AM78">
        <v>4.8491039999999996</v>
      </c>
      <c r="AN78">
        <v>0.57389999999999997</v>
      </c>
      <c r="AO78">
        <v>0</v>
      </c>
      <c r="AP78">
        <v>1.1790797088936962</v>
      </c>
      <c r="AQ78">
        <v>19.098039999999997</v>
      </c>
      <c r="AR78">
        <v>15.749550000000001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549.19597764278262</v>
      </c>
      <c r="DN78">
        <v>20.214430491513596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4.6760648726588343</v>
      </c>
      <c r="L79">
        <v>200.00137023842149</v>
      </c>
      <c r="M79">
        <v>28.233517412374621</v>
      </c>
      <c r="N79">
        <v>36.240069785814605</v>
      </c>
      <c r="O79">
        <v>0</v>
      </c>
      <c r="P79">
        <v>41.989376609604605</v>
      </c>
      <c r="Q79">
        <v>2.9957961651917406</v>
      </c>
      <c r="R79">
        <v>13.005358955223882</v>
      </c>
      <c r="S79">
        <v>1.7940740740740742</v>
      </c>
      <c r="T79">
        <v>0</v>
      </c>
      <c r="U79">
        <v>21.264220101134022</v>
      </c>
      <c r="V79">
        <v>6.3569234617308661</v>
      </c>
      <c r="W79">
        <v>13.873964686998395</v>
      </c>
      <c r="X79">
        <v>16.569971785028791</v>
      </c>
      <c r="Y79">
        <v>0</v>
      </c>
      <c r="Z79">
        <v>4.0014000000000003</v>
      </c>
      <c r="AA79">
        <v>8.6030349984762893</v>
      </c>
      <c r="AB79">
        <v>12.122759999999998</v>
      </c>
      <c r="AC79">
        <v>5.9445005000000011</v>
      </c>
      <c r="AD79">
        <v>11.2122192</v>
      </c>
      <c r="AE79">
        <v>15.166195200000002</v>
      </c>
      <c r="AF79">
        <v>8.9660999999999991</v>
      </c>
      <c r="AG79">
        <v>0</v>
      </c>
      <c r="AH79">
        <v>43.058028</v>
      </c>
      <c r="AI79">
        <v>10.033732800000001</v>
      </c>
      <c r="AJ79">
        <v>0</v>
      </c>
      <c r="AK79">
        <v>15.9613</v>
      </c>
      <c r="AL79">
        <v>0</v>
      </c>
      <c r="AM79">
        <v>4.8491039999999996</v>
      </c>
      <c r="AN79">
        <v>0.57389999999999997</v>
      </c>
      <c r="AO79">
        <v>0</v>
      </c>
      <c r="AP79">
        <v>1.1790797088936962</v>
      </c>
      <c r="AQ79">
        <v>19.098039999999997</v>
      </c>
      <c r="AR79">
        <v>3.387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535.96930258733482</v>
      </c>
      <c r="DN79">
        <v>19.727499968290914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4.6760648726588343</v>
      </c>
      <c r="L80">
        <v>200.00137023842149</v>
      </c>
      <c r="M80">
        <v>28.233517412374621</v>
      </c>
      <c r="N80">
        <v>36.240069785814605</v>
      </c>
      <c r="O80">
        <v>0</v>
      </c>
      <c r="P80">
        <v>41.989376609604605</v>
      </c>
      <c r="Q80">
        <v>2.9957961651917406</v>
      </c>
      <c r="R80">
        <v>13.005358955223882</v>
      </c>
      <c r="S80">
        <v>1.7940740740740742</v>
      </c>
      <c r="T80">
        <v>0</v>
      </c>
      <c r="U80">
        <v>21.264220101134022</v>
      </c>
      <c r="V80">
        <v>6.3569234617308661</v>
      </c>
      <c r="W80">
        <v>13.873964686998395</v>
      </c>
      <c r="X80">
        <v>16.569971785028791</v>
      </c>
      <c r="Y80">
        <v>0</v>
      </c>
      <c r="Z80">
        <v>4.0014000000000003</v>
      </c>
      <c r="AA80">
        <v>8.6030349984762893</v>
      </c>
      <c r="AB80">
        <v>12.122759999999998</v>
      </c>
      <c r="AC80">
        <v>5.9445005000000011</v>
      </c>
      <c r="AD80">
        <v>11.2122192</v>
      </c>
      <c r="AE80">
        <v>15.166195200000002</v>
      </c>
      <c r="AF80">
        <v>8.9660999999999991</v>
      </c>
      <c r="AG80">
        <v>0</v>
      </c>
      <c r="AH80">
        <v>43.058028</v>
      </c>
      <c r="AI80">
        <v>1.1718</v>
      </c>
      <c r="AJ80">
        <v>0</v>
      </c>
      <c r="AK80">
        <v>15.9613</v>
      </c>
      <c r="AL80">
        <v>0</v>
      </c>
      <c r="AM80">
        <v>4.8491039999999996</v>
      </c>
      <c r="AN80">
        <v>0.57389999999999997</v>
      </c>
      <c r="AO80">
        <v>0</v>
      </c>
      <c r="AP80">
        <v>1.1790797088936962</v>
      </c>
      <c r="AQ80">
        <v>19.098039999999997</v>
      </c>
      <c r="AR80">
        <v>3.387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527.42196847782975</v>
      </c>
      <c r="DN80">
        <v>19.412901277796017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4.6760648726588343</v>
      </c>
      <c r="L81">
        <v>200.00137023842149</v>
      </c>
      <c r="M81">
        <v>28.233517412374621</v>
      </c>
      <c r="N81">
        <v>36.240069785814605</v>
      </c>
      <c r="O81">
        <v>0</v>
      </c>
      <c r="P81">
        <v>41.989376609604605</v>
      </c>
      <c r="Q81">
        <v>2.9957961651917406</v>
      </c>
      <c r="R81">
        <v>13.005358955223882</v>
      </c>
      <c r="S81">
        <v>1.7940740740740742</v>
      </c>
      <c r="T81">
        <v>0</v>
      </c>
      <c r="U81">
        <v>21.264220101134022</v>
      </c>
      <c r="V81">
        <v>6.3569234617308661</v>
      </c>
      <c r="W81">
        <v>13.873964686998395</v>
      </c>
      <c r="X81">
        <v>16.569971785028791</v>
      </c>
      <c r="Y81">
        <v>0</v>
      </c>
      <c r="Z81">
        <v>4.0014000000000003</v>
      </c>
      <c r="AA81">
        <v>7.997187463372323</v>
      </c>
      <c r="AB81">
        <v>12.122759999999998</v>
      </c>
      <c r="AC81">
        <v>5.9445005000000011</v>
      </c>
      <c r="AD81">
        <v>11.2122192</v>
      </c>
      <c r="AE81">
        <v>15.166195200000002</v>
      </c>
      <c r="AF81">
        <v>8.9660999999999991</v>
      </c>
      <c r="AG81">
        <v>0</v>
      </c>
      <c r="AH81">
        <v>37.770200000000003</v>
      </c>
      <c r="AI81">
        <v>0</v>
      </c>
      <c r="AJ81">
        <v>0</v>
      </c>
      <c r="AK81">
        <v>15.9613</v>
      </c>
      <c r="AL81">
        <v>0</v>
      </c>
      <c r="AM81">
        <v>3.2392799999999999</v>
      </c>
      <c r="AN81">
        <v>0.57389999999999997</v>
      </c>
      <c r="AO81">
        <v>0</v>
      </c>
      <c r="AP81">
        <v>1.1790797088936962</v>
      </c>
      <c r="AQ81">
        <v>19.098039999999997</v>
      </c>
      <c r="AR81">
        <v>3.387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519.05465604256051</v>
      </c>
      <c r="DN81">
        <v>19.104914177961348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4.6760648726588343</v>
      </c>
      <c r="L82">
        <v>170.00205252355138</v>
      </c>
      <c r="M82">
        <v>28.233517412374621</v>
      </c>
      <c r="N82">
        <v>36.240069785814605</v>
      </c>
      <c r="O82">
        <v>0</v>
      </c>
      <c r="P82">
        <v>41.989376609604605</v>
      </c>
      <c r="Q82">
        <v>2.9957961651917406</v>
      </c>
      <c r="R82">
        <v>13.005358955223882</v>
      </c>
      <c r="S82">
        <v>1.7940740740740742</v>
      </c>
      <c r="T82">
        <v>0</v>
      </c>
      <c r="U82">
        <v>21.264220101134022</v>
      </c>
      <c r="V82">
        <v>6.3569234617308661</v>
      </c>
      <c r="W82">
        <v>13.873964686998395</v>
      </c>
      <c r="X82">
        <v>16.569971785028791</v>
      </c>
      <c r="Y82">
        <v>0</v>
      </c>
      <c r="Z82">
        <v>4.0014000000000003</v>
      </c>
      <c r="AA82">
        <v>4.2894005485360651</v>
      </c>
      <c r="AB82">
        <v>8.0818399999999997</v>
      </c>
      <c r="AC82">
        <v>0</v>
      </c>
      <c r="AD82">
        <v>8.3897099999999991</v>
      </c>
      <c r="AE82">
        <v>15.166195200000002</v>
      </c>
      <c r="AF82">
        <v>5.7474999999999987</v>
      </c>
      <c r="AG82">
        <v>0</v>
      </c>
      <c r="AH82">
        <v>34.574260000000002</v>
      </c>
      <c r="AI82">
        <v>0</v>
      </c>
      <c r="AJ82">
        <v>0</v>
      </c>
      <c r="AK82">
        <v>15.9613</v>
      </c>
      <c r="AL82">
        <v>0</v>
      </c>
      <c r="AM82">
        <v>2.9857</v>
      </c>
      <c r="AN82">
        <v>0.57389999999999997</v>
      </c>
      <c r="AO82">
        <v>0</v>
      </c>
      <c r="AP82">
        <v>1.1790797088936962</v>
      </c>
      <c r="AQ82">
        <v>19.098039999999997</v>
      </c>
      <c r="AR82">
        <v>6.0966000000000014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470.37299651915316</v>
      </c>
      <c r="DN82">
        <v>17.313019371662214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4.6760124054740846</v>
      </c>
      <c r="L83">
        <v>140.0013037809648</v>
      </c>
      <c r="M83">
        <v>28.233517412374621</v>
      </c>
      <c r="N83">
        <v>36.240069785814605</v>
      </c>
      <c r="O83">
        <v>0</v>
      </c>
      <c r="P83">
        <v>41.989376609604605</v>
      </c>
      <c r="Q83">
        <v>2.9967973124300111</v>
      </c>
      <c r="R83">
        <v>13.005358955223882</v>
      </c>
      <c r="S83">
        <v>2.422231125553914</v>
      </c>
      <c r="T83">
        <v>0</v>
      </c>
      <c r="U83">
        <v>21.264220101134022</v>
      </c>
      <c r="V83">
        <v>6.3569234617308661</v>
      </c>
      <c r="W83">
        <v>13.873964686998395</v>
      </c>
      <c r="X83">
        <v>16.569971785028791</v>
      </c>
      <c r="Y83">
        <v>0</v>
      </c>
      <c r="Z83">
        <v>2.0007000000000006</v>
      </c>
      <c r="AA83">
        <v>4.2894005485360651</v>
      </c>
      <c r="AB83">
        <v>4.0409199999999998</v>
      </c>
      <c r="AC83">
        <v>0</v>
      </c>
      <c r="AD83">
        <v>5.5931400000000009</v>
      </c>
      <c r="AE83">
        <v>10.110796800000001</v>
      </c>
      <c r="AF83">
        <v>2.7224999999999997</v>
      </c>
      <c r="AG83">
        <v>0</v>
      </c>
      <c r="AH83">
        <v>29.054000000000002</v>
      </c>
      <c r="AI83">
        <v>0</v>
      </c>
      <c r="AJ83">
        <v>0</v>
      </c>
      <c r="AK83">
        <v>15.9613</v>
      </c>
      <c r="AL83">
        <v>0</v>
      </c>
      <c r="AM83">
        <v>1.61964</v>
      </c>
      <c r="AN83">
        <v>0.57389999999999997</v>
      </c>
      <c r="AO83">
        <v>0</v>
      </c>
      <c r="AP83">
        <v>1.1790797088936962</v>
      </c>
      <c r="AQ83">
        <v>9.5490199999999987</v>
      </c>
      <c r="AR83">
        <v>6.0966000000000014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409.8741837217496</v>
      </c>
      <c r="DN83">
        <v>15.086260758012777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4.6760124054740846</v>
      </c>
      <c r="L84">
        <v>140.0013037809648</v>
      </c>
      <c r="M84">
        <v>28.233517412374621</v>
      </c>
      <c r="N84">
        <v>36.240069785814605</v>
      </c>
      <c r="O84">
        <v>0</v>
      </c>
      <c r="P84">
        <v>41.989376609604605</v>
      </c>
      <c r="Q84">
        <v>2.9967973124300111</v>
      </c>
      <c r="R84">
        <v>13.005358955223882</v>
      </c>
      <c r="S84">
        <v>2.422231125553914</v>
      </c>
      <c r="T84">
        <v>0</v>
      </c>
      <c r="U84">
        <v>21.264220101134022</v>
      </c>
      <c r="V84">
        <v>6.3569234617308661</v>
      </c>
      <c r="W84">
        <v>13.873964686998395</v>
      </c>
      <c r="X84">
        <v>16.569971785028791</v>
      </c>
      <c r="Y84">
        <v>0</v>
      </c>
      <c r="Z84">
        <v>2.0007000000000006</v>
      </c>
      <c r="AA84">
        <v>2.1568172249701112</v>
      </c>
      <c r="AB84">
        <v>4.0409199999999998</v>
      </c>
      <c r="AC84">
        <v>0</v>
      </c>
      <c r="AD84">
        <v>5.0662499999999993</v>
      </c>
      <c r="AE84">
        <v>5.0553984000000005</v>
      </c>
      <c r="AF84">
        <v>2.7224999999999997</v>
      </c>
      <c r="AG84">
        <v>0</v>
      </c>
      <c r="AH84">
        <v>23.243200000000002</v>
      </c>
      <c r="AI84">
        <v>0</v>
      </c>
      <c r="AJ84">
        <v>0</v>
      </c>
      <c r="AK84">
        <v>15.9613</v>
      </c>
      <c r="AL84">
        <v>0</v>
      </c>
      <c r="AM84">
        <v>1.61964</v>
      </c>
      <c r="AN84">
        <v>0.57389999999999997</v>
      </c>
      <c r="AO84">
        <v>0</v>
      </c>
      <c r="AP84">
        <v>1.1790797088936962</v>
      </c>
      <c r="AQ84">
        <v>9.5490199999999987</v>
      </c>
      <c r="AR84">
        <v>6.0966000000000014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396.82872143845952</v>
      </c>
      <c r="DN84">
        <v>14.606051317736897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4.6760229600138477</v>
      </c>
      <c r="L85">
        <v>200.00827532492821</v>
      </c>
      <c r="M85">
        <v>28.233517412374621</v>
      </c>
      <c r="N85">
        <v>36.240069785814605</v>
      </c>
      <c r="O85">
        <v>0</v>
      </c>
      <c r="P85">
        <v>41.989376609604605</v>
      </c>
      <c r="Q85">
        <v>3.1107545801526717</v>
      </c>
      <c r="R85">
        <v>13.005358955223882</v>
      </c>
      <c r="S85">
        <v>2.9970370370370372</v>
      </c>
      <c r="T85">
        <v>0</v>
      </c>
      <c r="U85">
        <v>21.264220101134022</v>
      </c>
      <c r="V85">
        <v>6.3569234617308661</v>
      </c>
      <c r="W85">
        <v>13.873964686998395</v>
      </c>
      <c r="X85">
        <v>16.569971785028791</v>
      </c>
      <c r="Y85">
        <v>0</v>
      </c>
      <c r="Z85">
        <v>2.0007000000000006</v>
      </c>
      <c r="AA85">
        <v>0</v>
      </c>
      <c r="AB85">
        <v>4.0409199999999998</v>
      </c>
      <c r="AC85">
        <v>0</v>
      </c>
      <c r="AD85">
        <v>4.8635999999999999</v>
      </c>
      <c r="AE85">
        <v>5.0553984000000005</v>
      </c>
      <c r="AF85">
        <v>2.7224999999999997</v>
      </c>
      <c r="AG85">
        <v>0</v>
      </c>
      <c r="AH85">
        <v>17.432400000000005</v>
      </c>
      <c r="AI85">
        <v>0</v>
      </c>
      <c r="AJ85">
        <v>0</v>
      </c>
      <c r="AK85">
        <v>15.9613</v>
      </c>
      <c r="AL85">
        <v>0</v>
      </c>
      <c r="AM85">
        <v>1.61964</v>
      </c>
      <c r="AN85">
        <v>0.57389999999999997</v>
      </c>
      <c r="AO85">
        <v>0</v>
      </c>
      <c r="AP85">
        <v>1.1790797088936962</v>
      </c>
      <c r="AQ85">
        <v>9.5490199999999987</v>
      </c>
      <c r="AR85">
        <v>6.0966000000000014</v>
      </c>
      <c r="AS85">
        <v>4.5396999999999998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447.48959390656216</v>
      </c>
      <c r="DN85">
        <v>16.470656902373094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4.6760229600138477</v>
      </c>
      <c r="L86">
        <v>150.00769720101781</v>
      </c>
      <c r="M86">
        <v>28.233517412374621</v>
      </c>
      <c r="N86">
        <v>36.240069785814605</v>
      </c>
      <c r="O86">
        <v>0</v>
      </c>
      <c r="P86">
        <v>41.989376609604605</v>
      </c>
      <c r="Q86">
        <v>2.9970370370370372</v>
      </c>
      <c r="R86">
        <v>13.005358955223882</v>
      </c>
      <c r="S86">
        <v>2.9970370370370372</v>
      </c>
      <c r="T86">
        <v>0</v>
      </c>
      <c r="U86">
        <v>21.264220101134022</v>
      </c>
      <c r="V86">
        <v>6.3569234617308661</v>
      </c>
      <c r="W86">
        <v>13.873964686998395</v>
      </c>
      <c r="X86">
        <v>16.569971785028791</v>
      </c>
      <c r="Y86">
        <v>0</v>
      </c>
      <c r="Z86">
        <v>2.0007000000000006</v>
      </c>
      <c r="AA86">
        <v>0</v>
      </c>
      <c r="AB86">
        <v>4.0409199999999998</v>
      </c>
      <c r="AC86">
        <v>0</v>
      </c>
      <c r="AD86">
        <v>2.4318</v>
      </c>
      <c r="AE86">
        <v>5.0553984000000005</v>
      </c>
      <c r="AF86">
        <v>2.7224999999999997</v>
      </c>
      <c r="AG86">
        <v>0</v>
      </c>
      <c r="AH86">
        <v>11.621600000000001</v>
      </c>
      <c r="AI86">
        <v>0</v>
      </c>
      <c r="AJ86">
        <v>0</v>
      </c>
      <c r="AK86">
        <v>15.9613</v>
      </c>
      <c r="AL86">
        <v>0</v>
      </c>
      <c r="AM86">
        <v>0</v>
      </c>
      <c r="AN86">
        <v>0.57389999999999997</v>
      </c>
      <c r="AO86">
        <v>0</v>
      </c>
      <c r="AP86">
        <v>1.1790797088936962</v>
      </c>
      <c r="AQ86">
        <v>9.5490199999999987</v>
      </c>
      <c r="AR86">
        <v>6.0966000000000014</v>
      </c>
      <c r="AS86">
        <v>4.5396999999999998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389.64222510455375</v>
      </c>
      <c r="DN86">
        <v>14.341490037355491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4.6760229600138477</v>
      </c>
      <c r="L87">
        <v>106.00819029363073</v>
      </c>
      <c r="M87">
        <v>28.233517412374621</v>
      </c>
      <c r="N87">
        <v>36.240069785814605</v>
      </c>
      <c r="O87">
        <v>0</v>
      </c>
      <c r="P87">
        <v>41.989376609604605</v>
      </c>
      <c r="Q87">
        <v>2.9970370370370372</v>
      </c>
      <c r="R87">
        <v>13.008627720207253</v>
      </c>
      <c r="S87">
        <v>2.9970370370370372</v>
      </c>
      <c r="T87">
        <v>0</v>
      </c>
      <c r="U87">
        <v>21.264220101134022</v>
      </c>
      <c r="V87">
        <v>6.3569234617308661</v>
      </c>
      <c r="W87">
        <v>13.873964686998395</v>
      </c>
      <c r="X87">
        <v>16.569971785028791</v>
      </c>
      <c r="Y87">
        <v>0</v>
      </c>
      <c r="Z87">
        <v>2.0007000000000006</v>
      </c>
      <c r="AA87">
        <v>0</v>
      </c>
      <c r="AB87">
        <v>4.0409199999999998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11.621600000000001</v>
      </c>
      <c r="AI87">
        <v>0</v>
      </c>
      <c r="AJ87">
        <v>0</v>
      </c>
      <c r="AK87">
        <v>15.9613</v>
      </c>
      <c r="AL87">
        <v>0</v>
      </c>
      <c r="AM87">
        <v>0</v>
      </c>
      <c r="AN87">
        <v>0.57389999999999997</v>
      </c>
      <c r="AO87">
        <v>0</v>
      </c>
      <c r="AP87">
        <v>3.6578982835578762</v>
      </c>
      <c r="AQ87">
        <v>9.5490199999999987</v>
      </c>
      <c r="AR87">
        <v>4.7418000000000005</v>
      </c>
      <c r="AS87">
        <v>4.1269999999999998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345.54830420722112</v>
      </c>
      <c r="DN87">
        <v>12.718691366948496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2.0010176895937404</v>
      </c>
      <c r="L88">
        <v>106.00819029363073</v>
      </c>
      <c r="M88">
        <v>28.233517412374621</v>
      </c>
      <c r="N88">
        <v>36.240069785814605</v>
      </c>
      <c r="O88">
        <v>0</v>
      </c>
      <c r="P88">
        <v>41.989376609604605</v>
      </c>
      <c r="Q88">
        <v>2.9970370370370372</v>
      </c>
      <c r="R88">
        <v>3.002070393374741</v>
      </c>
      <c r="S88">
        <v>2.9970370370370372</v>
      </c>
      <c r="T88">
        <v>0</v>
      </c>
      <c r="U88">
        <v>21.264220101134022</v>
      </c>
      <c r="V88">
        <v>2.0008929702343257</v>
      </c>
      <c r="W88">
        <v>13.873964686998395</v>
      </c>
      <c r="X88">
        <v>16.569971785028791</v>
      </c>
      <c r="Y88">
        <v>0</v>
      </c>
      <c r="Z88">
        <v>2.0007000000000006</v>
      </c>
      <c r="AA88">
        <v>0</v>
      </c>
      <c r="AB88">
        <v>4.0409199999999998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5.8108000000000004</v>
      </c>
      <c r="AI88">
        <v>0</v>
      </c>
      <c r="AJ88">
        <v>0</v>
      </c>
      <c r="AK88">
        <v>15.9613</v>
      </c>
      <c r="AL88">
        <v>0</v>
      </c>
      <c r="AM88">
        <v>0</v>
      </c>
      <c r="AN88">
        <v>0.57389999999999997</v>
      </c>
      <c r="AO88">
        <v>0</v>
      </c>
      <c r="AP88">
        <v>3.6578982835578762</v>
      </c>
      <c r="AQ88">
        <v>9.5490199999999987</v>
      </c>
      <c r="AR88">
        <v>4.7418000000000005</v>
      </c>
      <c r="AS88">
        <v>4.1269999999999998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323.51102898115505</v>
      </c>
      <c r="DN88">
        <v>11.907573504265494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2.0010176895937404</v>
      </c>
      <c r="L89">
        <v>106.00819029363073</v>
      </c>
      <c r="M89">
        <v>28.233517412374621</v>
      </c>
      <c r="N89">
        <v>36.240069785814605</v>
      </c>
      <c r="O89">
        <v>0</v>
      </c>
      <c r="P89">
        <v>41.989376609604605</v>
      </c>
      <c r="Q89">
        <v>2.9970370370370372</v>
      </c>
      <c r="R89">
        <v>3.002070393374741</v>
      </c>
      <c r="S89">
        <v>2.9970370370370372</v>
      </c>
      <c r="T89">
        <v>0</v>
      </c>
      <c r="U89">
        <v>21.264220101134022</v>
      </c>
      <c r="V89">
        <v>2.0008929702343257</v>
      </c>
      <c r="W89">
        <v>13.873964686998395</v>
      </c>
      <c r="X89">
        <v>16.569971785028791</v>
      </c>
      <c r="Y89">
        <v>0</v>
      </c>
      <c r="Z89">
        <v>2.0007000000000006</v>
      </c>
      <c r="AA89">
        <v>0</v>
      </c>
      <c r="AB89">
        <v>4.0409199999999998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5.8108000000000004</v>
      </c>
      <c r="AI89">
        <v>0</v>
      </c>
      <c r="AJ89">
        <v>0</v>
      </c>
      <c r="AK89">
        <v>15.9613</v>
      </c>
      <c r="AL89">
        <v>0</v>
      </c>
      <c r="AM89">
        <v>0</v>
      </c>
      <c r="AN89">
        <v>0.57389999999999997</v>
      </c>
      <c r="AO89">
        <v>0</v>
      </c>
      <c r="AP89">
        <v>1.1790797088936962</v>
      </c>
      <c r="AQ89">
        <v>9.5490199999999987</v>
      </c>
      <c r="AR89">
        <v>4.7418000000000005</v>
      </c>
      <c r="AS89">
        <v>4.1269999999999998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321.12035346673918</v>
      </c>
      <c r="DN89">
        <v>11.819430444017222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2.0010176895937404</v>
      </c>
      <c r="L90">
        <v>106.00819029363073</v>
      </c>
      <c r="M90">
        <v>28.233517412374621</v>
      </c>
      <c r="N90">
        <v>36.240069785814605</v>
      </c>
      <c r="O90">
        <v>0</v>
      </c>
      <c r="P90">
        <v>41.989376609604605</v>
      </c>
      <c r="Q90">
        <v>2.9970370370370372</v>
      </c>
      <c r="R90">
        <v>3.002070393374741</v>
      </c>
      <c r="S90">
        <v>2.9970370370370372</v>
      </c>
      <c r="T90">
        <v>0</v>
      </c>
      <c r="U90">
        <v>21.264220101134022</v>
      </c>
      <c r="V90">
        <v>2.0008929702343257</v>
      </c>
      <c r="W90">
        <v>13.873964686998395</v>
      </c>
      <c r="X90">
        <v>16.569971785028791</v>
      </c>
      <c r="Y90">
        <v>0</v>
      </c>
      <c r="Z90">
        <v>2.0007000000000006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5.8108000000000004</v>
      </c>
      <c r="AI90">
        <v>0</v>
      </c>
      <c r="AJ90">
        <v>0</v>
      </c>
      <c r="AK90">
        <v>15.9613</v>
      </c>
      <c r="AL90">
        <v>0</v>
      </c>
      <c r="AM90">
        <v>0</v>
      </c>
      <c r="AN90">
        <v>0.57389999999999997</v>
      </c>
      <c r="AO90">
        <v>0</v>
      </c>
      <c r="AP90">
        <v>1.1790797088936962</v>
      </c>
      <c r="AQ90">
        <v>9.5490199999999987</v>
      </c>
      <c r="AR90">
        <v>4.7418000000000005</v>
      </c>
      <c r="AS90">
        <v>4.1269999999999998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317.22288599787191</v>
      </c>
      <c r="DN90">
        <v>11.675977912884438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2.0010176895937404</v>
      </c>
      <c r="L91">
        <v>106.00819029363073</v>
      </c>
      <c r="M91">
        <v>28.233517412374621</v>
      </c>
      <c r="N91">
        <v>36.240069785814605</v>
      </c>
      <c r="O91">
        <v>0</v>
      </c>
      <c r="P91">
        <v>41.989376609604605</v>
      </c>
      <c r="Q91">
        <v>2.9970370370370372</v>
      </c>
      <c r="R91">
        <v>3.002070393374741</v>
      </c>
      <c r="S91">
        <v>2.9970370370370372</v>
      </c>
      <c r="T91">
        <v>0</v>
      </c>
      <c r="U91">
        <v>21.264220101134022</v>
      </c>
      <c r="V91">
        <v>2.0008929702343257</v>
      </c>
      <c r="W91">
        <v>13.873964686998395</v>
      </c>
      <c r="X91">
        <v>16.569971785028791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5.8108000000000004</v>
      </c>
      <c r="AI91">
        <v>0</v>
      </c>
      <c r="AJ91">
        <v>0</v>
      </c>
      <c r="AK91">
        <v>15.9613</v>
      </c>
      <c r="AL91">
        <v>0</v>
      </c>
      <c r="AM91">
        <v>0</v>
      </c>
      <c r="AN91">
        <v>0.57389999999999997</v>
      </c>
      <c r="AO91">
        <v>0</v>
      </c>
      <c r="AP91">
        <v>1.1790797088936962</v>
      </c>
      <c r="AQ91">
        <v>9.5490199999999987</v>
      </c>
      <c r="AR91">
        <v>5.0805000000000007</v>
      </c>
      <c r="AS91">
        <v>3.3016000000000001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314.82378851378581</v>
      </c>
      <c r="DN91">
        <v>11.587675396970615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2.0010176895937404</v>
      </c>
      <c r="L92">
        <v>106.00819029363073</v>
      </c>
      <c r="M92">
        <v>28.233517412374621</v>
      </c>
      <c r="N92">
        <v>36.240069785814605</v>
      </c>
      <c r="O92">
        <v>0</v>
      </c>
      <c r="P92">
        <v>41.989376609604605</v>
      </c>
      <c r="Q92">
        <v>2.9970370370370372</v>
      </c>
      <c r="R92">
        <v>3.002070393374741</v>
      </c>
      <c r="S92">
        <v>2.9970370370370372</v>
      </c>
      <c r="T92">
        <v>0</v>
      </c>
      <c r="U92">
        <v>21.264220101134022</v>
      </c>
      <c r="V92">
        <v>2.0008929702343257</v>
      </c>
      <c r="W92">
        <v>13.873964686998395</v>
      </c>
      <c r="X92">
        <v>16.569971785028791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5.8108000000000004</v>
      </c>
      <c r="AI92">
        <v>0</v>
      </c>
      <c r="AJ92">
        <v>0</v>
      </c>
      <c r="AK92">
        <v>15.9613</v>
      </c>
      <c r="AL92">
        <v>0</v>
      </c>
      <c r="AM92">
        <v>0</v>
      </c>
      <c r="AN92">
        <v>0.57389999999999997</v>
      </c>
      <c r="AO92">
        <v>0</v>
      </c>
      <c r="AP92">
        <v>1.1790797088936962</v>
      </c>
      <c r="AQ92">
        <v>9.5490199999999987</v>
      </c>
      <c r="AR92">
        <v>5.0805000000000007</v>
      </c>
      <c r="AS92">
        <v>3.3016000000000001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314.82378851378581</v>
      </c>
      <c r="DN92">
        <v>11.587675396970615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2.0010176895937404</v>
      </c>
      <c r="L93">
        <v>106.00819029363073</v>
      </c>
      <c r="M93">
        <v>28.233517412374621</v>
      </c>
      <c r="N93">
        <v>36.240069785814605</v>
      </c>
      <c r="O93">
        <v>0</v>
      </c>
      <c r="P93">
        <v>41.989376609604605</v>
      </c>
      <c r="Q93">
        <v>2.9970370370370372</v>
      </c>
      <c r="R93">
        <v>3.002070393374741</v>
      </c>
      <c r="S93">
        <v>2.9970370370370372</v>
      </c>
      <c r="T93">
        <v>0</v>
      </c>
      <c r="U93">
        <v>21.264220101134022</v>
      </c>
      <c r="V93">
        <v>2.0008929702343257</v>
      </c>
      <c r="W93">
        <v>13.873964686998395</v>
      </c>
      <c r="X93">
        <v>16.569971785028791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5.8108000000000004</v>
      </c>
      <c r="AI93">
        <v>0</v>
      </c>
      <c r="AJ93">
        <v>0</v>
      </c>
      <c r="AK93">
        <v>15.9613</v>
      </c>
      <c r="AL93">
        <v>0</v>
      </c>
      <c r="AM93">
        <v>0</v>
      </c>
      <c r="AN93">
        <v>0.57389999999999997</v>
      </c>
      <c r="AO93">
        <v>0</v>
      </c>
      <c r="AP93">
        <v>1.1790797088936962</v>
      </c>
      <c r="AQ93">
        <v>9.5490199999999987</v>
      </c>
      <c r="AR93">
        <v>5.0805000000000007</v>
      </c>
      <c r="AS93">
        <v>3.3016000000000001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314.82378851378581</v>
      </c>
      <c r="DN93">
        <v>11.587675396970615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2.0010176895937404</v>
      </c>
      <c r="L94">
        <v>106.00819029363073</v>
      </c>
      <c r="M94">
        <v>28.233517412374621</v>
      </c>
      <c r="N94">
        <v>36.240069785814605</v>
      </c>
      <c r="O94">
        <v>0</v>
      </c>
      <c r="P94">
        <v>41.989376609604605</v>
      </c>
      <c r="Q94">
        <v>2.9970370370370372</v>
      </c>
      <c r="R94">
        <v>3.002070393374741</v>
      </c>
      <c r="S94">
        <v>2.9970370370370372</v>
      </c>
      <c r="T94">
        <v>0</v>
      </c>
      <c r="U94">
        <v>21.264220101134022</v>
      </c>
      <c r="V94">
        <v>2.0008929702343257</v>
      </c>
      <c r="W94">
        <v>13.873964686998395</v>
      </c>
      <c r="X94">
        <v>16.569971785028791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5.8108000000000004</v>
      </c>
      <c r="AI94">
        <v>0</v>
      </c>
      <c r="AJ94">
        <v>0</v>
      </c>
      <c r="AK94">
        <v>15.9613</v>
      </c>
      <c r="AL94">
        <v>0</v>
      </c>
      <c r="AM94">
        <v>0</v>
      </c>
      <c r="AN94">
        <v>0.57389999999999997</v>
      </c>
      <c r="AO94">
        <v>0</v>
      </c>
      <c r="AP94">
        <v>1.1790797088936962</v>
      </c>
      <c r="AQ94">
        <v>9.5490199999999987</v>
      </c>
      <c r="AR94">
        <v>5.0805000000000007</v>
      </c>
      <c r="AS94">
        <v>3.3016000000000001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314.82378851378581</v>
      </c>
      <c r="DN94">
        <v>11.587675396970615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2.0010176895937404</v>
      </c>
      <c r="L95">
        <v>106.00819029363073</v>
      </c>
      <c r="M95">
        <v>28.233517412374621</v>
      </c>
      <c r="N95">
        <v>36.240069785814605</v>
      </c>
      <c r="O95">
        <v>0</v>
      </c>
      <c r="P95">
        <v>41.989376609604605</v>
      </c>
      <c r="Q95">
        <v>2.9970370370370372</v>
      </c>
      <c r="R95">
        <v>3.002070393374741</v>
      </c>
      <c r="S95">
        <v>2.9970370370370372</v>
      </c>
      <c r="T95">
        <v>0</v>
      </c>
      <c r="U95">
        <v>21.264220101134022</v>
      </c>
      <c r="V95">
        <v>2.0008929702343257</v>
      </c>
      <c r="W95">
        <v>13.873964686998395</v>
      </c>
      <c r="X95">
        <v>16.569971785028791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2.7224999999999997</v>
      </c>
      <c r="AG95">
        <v>0</v>
      </c>
      <c r="AH95">
        <v>5.8108000000000004</v>
      </c>
      <c r="AI95">
        <v>0</v>
      </c>
      <c r="AJ95">
        <v>0</v>
      </c>
      <c r="AK95">
        <v>15.9613</v>
      </c>
      <c r="AL95">
        <v>0</v>
      </c>
      <c r="AM95">
        <v>0</v>
      </c>
      <c r="AN95">
        <v>0.57389999999999997</v>
      </c>
      <c r="AO95">
        <v>0</v>
      </c>
      <c r="AP95">
        <v>1.1790797088936962</v>
      </c>
      <c r="AQ95">
        <v>9.5490199999999987</v>
      </c>
      <c r="AR95">
        <v>3.387</v>
      </c>
      <c r="AS95">
        <v>3.3016000000000001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313.1904077637858</v>
      </c>
      <c r="DN95">
        <v>11.527556146970614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2.0010176895937404</v>
      </c>
      <c r="L96">
        <v>106.00819029363073</v>
      </c>
      <c r="M96">
        <v>28.233517412374621</v>
      </c>
      <c r="N96">
        <v>36.240069785814605</v>
      </c>
      <c r="O96">
        <v>0</v>
      </c>
      <c r="P96">
        <v>41.989376609604605</v>
      </c>
      <c r="Q96">
        <v>2.9970370370370372</v>
      </c>
      <c r="R96">
        <v>3.002070393374741</v>
      </c>
      <c r="S96">
        <v>2.9970370370370372</v>
      </c>
      <c r="T96">
        <v>0</v>
      </c>
      <c r="U96">
        <v>21.264220101134022</v>
      </c>
      <c r="V96">
        <v>2.0008929702343257</v>
      </c>
      <c r="W96">
        <v>13.873964686998395</v>
      </c>
      <c r="X96">
        <v>16.569971785028791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2.7224999999999997</v>
      </c>
      <c r="AG96">
        <v>0</v>
      </c>
      <c r="AH96">
        <v>5.8108000000000004</v>
      </c>
      <c r="AI96">
        <v>0</v>
      </c>
      <c r="AJ96">
        <v>0</v>
      </c>
      <c r="AK96">
        <v>15.9613</v>
      </c>
      <c r="AL96">
        <v>0</v>
      </c>
      <c r="AM96">
        <v>0</v>
      </c>
      <c r="AN96">
        <v>0.57389999999999997</v>
      </c>
      <c r="AO96">
        <v>0</v>
      </c>
      <c r="AP96">
        <v>1.1790797088936962</v>
      </c>
      <c r="AQ96">
        <v>9.5490199999999987</v>
      </c>
      <c r="AR96">
        <v>3.387</v>
      </c>
      <c r="AS96">
        <v>3.3016000000000001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313.1904077637858</v>
      </c>
      <c r="DN96">
        <v>11.527556146970614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2.0010176895937404</v>
      </c>
      <c r="L97">
        <v>106.00819029363073</v>
      </c>
      <c r="M97">
        <v>28.233517412374621</v>
      </c>
      <c r="N97">
        <v>36.240069785814605</v>
      </c>
      <c r="O97">
        <v>0</v>
      </c>
      <c r="P97">
        <v>41.989376609604605</v>
      </c>
      <c r="Q97">
        <v>2.9970370370370372</v>
      </c>
      <c r="R97">
        <v>3.002070393374741</v>
      </c>
      <c r="S97">
        <v>2.9970370370370372</v>
      </c>
      <c r="T97">
        <v>0</v>
      </c>
      <c r="U97">
        <v>21.949188523402409</v>
      </c>
      <c r="V97">
        <v>2.0008929702343257</v>
      </c>
      <c r="W97">
        <v>13.873964686998395</v>
      </c>
      <c r="X97">
        <v>16.569971785028791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2.7224999999999997</v>
      </c>
      <c r="AG97">
        <v>0</v>
      </c>
      <c r="AH97">
        <v>0</v>
      </c>
      <c r="AI97">
        <v>0</v>
      </c>
      <c r="AJ97">
        <v>0</v>
      </c>
      <c r="AK97">
        <v>15.9613</v>
      </c>
      <c r="AL97">
        <v>0</v>
      </c>
      <c r="AM97">
        <v>0</v>
      </c>
      <c r="AN97">
        <v>0.57389999999999997</v>
      </c>
      <c r="AO97">
        <v>0</v>
      </c>
      <c r="AP97">
        <v>1.1790797088936962</v>
      </c>
      <c r="AQ97">
        <v>9.5490199999999987</v>
      </c>
      <c r="AR97">
        <v>3.387</v>
      </c>
      <c r="AS97">
        <v>3.3016000000000001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308.24654320706355</v>
      </c>
      <c r="DN97">
        <v>11.345589125961144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2.0010176895937404</v>
      </c>
      <c r="L98">
        <v>106.00819029363073</v>
      </c>
      <c r="M98">
        <v>28.233517412374621</v>
      </c>
      <c r="N98">
        <v>36.240069785814605</v>
      </c>
      <c r="O98">
        <v>0</v>
      </c>
      <c r="P98">
        <v>41.989376609604605</v>
      </c>
      <c r="Q98">
        <v>2.9970370370370372</v>
      </c>
      <c r="R98">
        <v>3.002070393374741</v>
      </c>
      <c r="S98">
        <v>2.9970370370370372</v>
      </c>
      <c r="T98">
        <v>0</v>
      </c>
      <c r="U98">
        <v>22.798852980576019</v>
      </c>
      <c r="V98">
        <v>2.0008929702343257</v>
      </c>
      <c r="W98">
        <v>13.873964686998395</v>
      </c>
      <c r="X98">
        <v>16.569971785028791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2.7224999999999997</v>
      </c>
      <c r="AG98">
        <v>0</v>
      </c>
      <c r="AH98">
        <v>0</v>
      </c>
      <c r="AI98">
        <v>0</v>
      </c>
      <c r="AJ98">
        <v>0</v>
      </c>
      <c r="AK98">
        <v>15.9613</v>
      </c>
      <c r="AL98">
        <v>0</v>
      </c>
      <c r="AM98">
        <v>0</v>
      </c>
      <c r="AN98">
        <v>0.57389999999999997</v>
      </c>
      <c r="AO98">
        <v>0</v>
      </c>
      <c r="AP98">
        <v>1.1790797088936962</v>
      </c>
      <c r="AQ98">
        <v>9.5490199999999987</v>
      </c>
      <c r="AR98">
        <v>3.387</v>
      </c>
      <c r="AS98">
        <v>3.3016000000000001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309.06604457600753</v>
      </c>
      <c r="DN98">
        <v>11.375752214190804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7.6679794278846913E-2</v>
      </c>
      <c r="L99">
        <f t="shared" si="2"/>
        <v>2.9660903306866397</v>
      </c>
      <c r="M99">
        <f t="shared" si="2"/>
        <v>0.67760441789699</v>
      </c>
      <c r="N99">
        <f t="shared" si="2"/>
        <v>0.86976167485955125</v>
      </c>
      <c r="O99">
        <f t="shared" si="2"/>
        <v>0</v>
      </c>
      <c r="P99">
        <f t="shared" si="2"/>
        <v>1.0077450386305116</v>
      </c>
      <c r="Q99">
        <f t="shared" si="2"/>
        <v>7.2195784116268355E-2</v>
      </c>
      <c r="R99">
        <f t="shared" si="2"/>
        <v>0.17953245130236817</v>
      </c>
      <c r="S99">
        <f t="shared" si="2"/>
        <v>6.7296916398831938E-2</v>
      </c>
      <c r="T99">
        <f t="shared" si="2"/>
        <v>0</v>
      </c>
      <c r="U99">
        <f t="shared" si="2"/>
        <v>0.51089381073101137</v>
      </c>
      <c r="V99">
        <f t="shared" si="2"/>
        <v>9.4873383646616558E-2</v>
      </c>
      <c r="W99">
        <f t="shared" si="2"/>
        <v>0.27352640000040246</v>
      </c>
      <c r="X99">
        <f t="shared" si="2"/>
        <v>0.53132040367637601</v>
      </c>
      <c r="Y99">
        <f t="shared" si="2"/>
        <v>0</v>
      </c>
      <c r="Z99">
        <f t="shared" si="2"/>
        <v>1.9344149999999997E-2</v>
      </c>
      <c r="AA99">
        <f t="shared" si="2"/>
        <v>4.1207083608617155E-2</v>
      </c>
      <c r="AB99">
        <f t="shared" si="2"/>
        <v>5.9603569999999995E-2</v>
      </c>
      <c r="AC99">
        <f t="shared" si="2"/>
        <v>1.2526330375000002E-2</v>
      </c>
      <c r="AD99">
        <f t="shared" si="2"/>
        <v>4.6609499999999991E-2</v>
      </c>
      <c r="AE99">
        <f t="shared" si="2"/>
        <v>0.16556429759999974</v>
      </c>
      <c r="AF99">
        <f t="shared" si="2"/>
        <v>8.8457050000000023E-2</v>
      </c>
      <c r="AG99">
        <f t="shared" si="2"/>
        <v>0</v>
      </c>
      <c r="AH99">
        <f t="shared" si="2"/>
        <v>0.2672968</v>
      </c>
      <c r="AI99">
        <f t="shared" si="2"/>
        <v>2.2444657199999999E-2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1.8400909999999996E-2</v>
      </c>
      <c r="AN99">
        <f t="shared" si="2"/>
        <v>1.3773600000000007E-2</v>
      </c>
      <c r="AO99">
        <f t="shared" si="2"/>
        <v>0</v>
      </c>
      <c r="AP99">
        <f t="shared" si="2"/>
        <v>3.8485554724859899E-2</v>
      </c>
      <c r="AQ99">
        <f t="shared" si="2"/>
        <v>0.16681790000000007</v>
      </c>
      <c r="AR99">
        <f t="shared" si="2"/>
        <v>0.11659747500000009</v>
      </c>
      <c r="AS99">
        <f t="shared" si="2"/>
        <v>9.7789264999999945E-2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8.5700709830250315</v>
      </c>
      <c r="DN99">
        <f t="shared" si="3"/>
        <v>0.31543876670785642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62.69</v>
      </c>
      <c r="DN3">
        <v>2.3100000000000023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62.999999999999993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60.76</v>
      </c>
      <c r="DN4">
        <v>2.2399999999999949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62.999999999999993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60.76</v>
      </c>
      <c r="DN5">
        <v>2.2399999999999949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61.000000000000007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58.83</v>
      </c>
      <c r="DN6">
        <v>2.1700000000000088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56.91</v>
      </c>
      <c r="DN7">
        <v>2.0900000000000034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56.91</v>
      </c>
      <c r="DN8">
        <v>2.0900000000000034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55.94</v>
      </c>
      <c r="DN9">
        <v>2.0600000000000023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54.98</v>
      </c>
      <c r="DN10">
        <v>2.0200000000000031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56.91</v>
      </c>
      <c r="DN11">
        <v>2.0900000000000034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54.98</v>
      </c>
      <c r="DN12">
        <v>2.0200000000000031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54.01</v>
      </c>
      <c r="DN13">
        <v>1.990000000000002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54.01</v>
      </c>
      <c r="DN14">
        <v>1.990000000000002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53.05</v>
      </c>
      <c r="DN15">
        <v>1.9500000000000028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54.01</v>
      </c>
      <c r="DN16">
        <v>1.990000000000002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53.05</v>
      </c>
      <c r="DN17">
        <v>1.9500000000000028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53.05</v>
      </c>
      <c r="DN18">
        <v>1.9500000000000028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54.01</v>
      </c>
      <c r="DN19">
        <v>1.990000000000002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54.01</v>
      </c>
      <c r="DN20">
        <v>1.990000000000002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54.98</v>
      </c>
      <c r="DN21">
        <v>2.0200000000000031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54.98</v>
      </c>
      <c r="DN22">
        <v>2.0200000000000031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57.87</v>
      </c>
      <c r="DN23">
        <v>2.1300000000000026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59.8</v>
      </c>
      <c r="DN24">
        <v>2.2000000000000028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61.73</v>
      </c>
      <c r="DN25">
        <v>2.2700000000000031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64.62</v>
      </c>
      <c r="DN26">
        <v>2.3799999999999955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70.41</v>
      </c>
      <c r="DN27">
        <v>2.5900000000000034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78.12</v>
      </c>
      <c r="DN28">
        <v>2.8799999999999955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83.91</v>
      </c>
      <c r="DN29">
        <v>3.0900000000000034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85.84</v>
      </c>
      <c r="DN30">
        <v>3.1599999999999966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88.73</v>
      </c>
      <c r="DN31">
        <v>3.269999999999996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88.73</v>
      </c>
      <c r="DN32">
        <v>3.269999999999996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93.56</v>
      </c>
      <c r="DN33">
        <v>3.4399999999999977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99.000000000000014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95.49</v>
      </c>
      <c r="DN34">
        <v>3.5100000000000193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97.41</v>
      </c>
      <c r="DN35">
        <v>3.5900000000000034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104.17</v>
      </c>
      <c r="DN36">
        <v>3.8299999999999983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113.81</v>
      </c>
      <c r="DN37">
        <v>4.1899999999999977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120.56</v>
      </c>
      <c r="DN38">
        <v>4.4399999999999977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99.34</v>
      </c>
      <c r="DN39">
        <v>3.6599999999999966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105.00000000000001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101.27</v>
      </c>
      <c r="DN40">
        <v>3.7300000000000182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100.31</v>
      </c>
      <c r="DN41">
        <v>3.6899999999999977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105.00000000000001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101.27</v>
      </c>
      <c r="DN42">
        <v>3.7300000000000182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105.00000000000001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101.27</v>
      </c>
      <c r="DN43">
        <v>3.7300000000000182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103.2</v>
      </c>
      <c r="DN44">
        <v>3.7999999999999972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105.00000000000001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101.27</v>
      </c>
      <c r="DN45">
        <v>3.7300000000000182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107.06</v>
      </c>
      <c r="DN46">
        <v>3.9399999999999977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105.13</v>
      </c>
      <c r="DN47">
        <v>3.8700000000000045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103.2</v>
      </c>
      <c r="DN48">
        <v>3.7999999999999972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105.00000000000001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101.27</v>
      </c>
      <c r="DN49">
        <v>3.7300000000000182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105.99999999999999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102.24</v>
      </c>
      <c r="DN50">
        <v>3.7599999999999909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105.99999999999999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102.24</v>
      </c>
      <c r="DN51">
        <v>3.7599999999999909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98.38</v>
      </c>
      <c r="DN52">
        <v>3.6200000000000045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105.00000000000001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101.27</v>
      </c>
      <c r="DN53">
        <v>3.7300000000000182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100.31</v>
      </c>
      <c r="DN54">
        <v>3.6899999999999977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104.31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100.61</v>
      </c>
      <c r="DN55">
        <v>3.7000000000000028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99.34</v>
      </c>
      <c r="DN56">
        <v>3.6599999999999966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98.38</v>
      </c>
      <c r="DN57">
        <v>3.6200000000000045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99.000000000000014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95.49</v>
      </c>
      <c r="DN58">
        <v>3.5100000000000193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96.45</v>
      </c>
      <c r="DN59">
        <v>3.5499999999999972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96.45</v>
      </c>
      <c r="DN60">
        <v>3.5499999999999972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96.45</v>
      </c>
      <c r="DN61">
        <v>3.5499999999999972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94.52</v>
      </c>
      <c r="DN62">
        <v>3.480000000000004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99.000000000000014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95.49</v>
      </c>
      <c r="DN63">
        <v>3.5100000000000193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99.000000000000014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95.49</v>
      </c>
      <c r="DN64">
        <v>3.5100000000000193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96.45</v>
      </c>
      <c r="DN65">
        <v>3.5499999999999972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96.45</v>
      </c>
      <c r="DN66">
        <v>3.5499999999999972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94.52</v>
      </c>
      <c r="DN67">
        <v>3.480000000000004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95.999999999999986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92.59</v>
      </c>
      <c r="DN68">
        <v>3.4099999999999824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95.000000000000014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91.63</v>
      </c>
      <c r="DN69">
        <v>3.3700000000000188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98.38</v>
      </c>
      <c r="DN70">
        <v>3.6200000000000045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117.67</v>
      </c>
      <c r="DN71">
        <v>4.3299999999999983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118.63</v>
      </c>
      <c r="DN72">
        <v>4.3700000000000045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122.49</v>
      </c>
      <c r="DN73">
        <v>4.5100000000000051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121.53</v>
      </c>
      <c r="DN74">
        <v>4.4699999999999989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118.63</v>
      </c>
      <c r="DN75">
        <v>4.3700000000000045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115.74</v>
      </c>
      <c r="DN76">
        <v>4.2600000000000051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112.85</v>
      </c>
      <c r="DN77">
        <v>4.1500000000000057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109.95</v>
      </c>
      <c r="DN78">
        <v>4.0499999999999972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108.02</v>
      </c>
      <c r="DN79">
        <v>3.980000000000004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106.1</v>
      </c>
      <c r="DN80">
        <v>3.9000000000000057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104.17</v>
      </c>
      <c r="DN81">
        <v>3.8299999999999983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105.00000000000001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101.27</v>
      </c>
      <c r="DN82">
        <v>3.7300000000000182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98.38</v>
      </c>
      <c r="DN83">
        <v>3.6200000000000045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99.000000000000014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95.49</v>
      </c>
      <c r="DN84">
        <v>3.5100000000000193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93.56</v>
      </c>
      <c r="DN85">
        <v>3.4399999999999977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88.73</v>
      </c>
      <c r="DN86">
        <v>3.269999999999996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86.8</v>
      </c>
      <c r="DN87">
        <v>3.2000000000000028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83.91</v>
      </c>
      <c r="DN88">
        <v>3.0900000000000034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81.02</v>
      </c>
      <c r="DN89">
        <v>2.980000000000004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81.02</v>
      </c>
      <c r="DN90">
        <v>2.980000000000004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76.2</v>
      </c>
      <c r="DN91">
        <v>2.7999999999999972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74.27</v>
      </c>
      <c r="DN92">
        <v>2.730000000000004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71.37</v>
      </c>
      <c r="DN93">
        <v>2.6299999999999955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68.48</v>
      </c>
      <c r="DN94">
        <v>2.519999999999996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67.52</v>
      </c>
      <c r="DN95">
        <v>2.480000000000004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65.59</v>
      </c>
      <c r="DN96">
        <v>2.4099999999999966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62.69</v>
      </c>
      <c r="DN97">
        <v>2.3100000000000023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62.69</v>
      </c>
      <c r="DN98">
        <v>2.3100000000000023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2.1425775000000002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2.0665200000000006</v>
      </c>
      <c r="DN99">
        <f t="shared" si="3"/>
        <v>7.6057500000000125E-2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19.290037000000002</v>
      </c>
      <c r="DN3">
        <v>0.71000099999999833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19.291442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18.606596</v>
      </c>
      <c r="DN4">
        <v>0.68484600000000029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19.372684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18.684954000000001</v>
      </c>
      <c r="DN5">
        <v>0.6877299999999984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20.000038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19.290037000000002</v>
      </c>
      <c r="DN6">
        <v>0.71000099999999833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18.190017999999998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17.544271999999999</v>
      </c>
      <c r="DN7">
        <v>0.64574599999999904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18.425798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17.771681999999998</v>
      </c>
      <c r="DN8">
        <v>0.65411600000000192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15.836499999999999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15.274304000000001</v>
      </c>
      <c r="DN9">
        <v>0.56219599999999836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15.392647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14.846208000000001</v>
      </c>
      <c r="DN10">
        <v>0.54643899999999945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16.27638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15.698569000000001</v>
      </c>
      <c r="DN11">
        <v>0.57781099999999874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17.197752999999999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16.587233000000001</v>
      </c>
      <c r="DN12">
        <v>0.61051999999999751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17.736336999999999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17.106697</v>
      </c>
      <c r="DN13">
        <v>0.62963999999999842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16.856263999999999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16.257867000000001</v>
      </c>
      <c r="DN14">
        <v>0.59839699999999851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16.380520000000001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15.799011999999999</v>
      </c>
      <c r="DN15">
        <v>0.58150800000000125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15.842146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15.27975</v>
      </c>
      <c r="DN16">
        <v>0.56239599999999967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16.733198000000002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16.139168999999999</v>
      </c>
      <c r="DN17">
        <v>0.59402900000000258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16.352184999999999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15.771682</v>
      </c>
      <c r="DN18">
        <v>0.58050299999999844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18.130524000000001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17.486889999999999</v>
      </c>
      <c r="DN19">
        <v>0.64363400000000226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19.290037000000002</v>
      </c>
      <c r="DN20">
        <v>0.71000099999999833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19.290037000000002</v>
      </c>
      <c r="DN21">
        <v>0.71000099999999833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19.290037000000002</v>
      </c>
      <c r="DN22">
        <v>0.71000099999999833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19.290037000000002</v>
      </c>
      <c r="DN23">
        <v>0.71000099999999833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19.290037000000002</v>
      </c>
      <c r="DN24">
        <v>0.71000099999999833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19.290037000000002</v>
      </c>
      <c r="DN25">
        <v>0.71000099999999833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19.290037000000002</v>
      </c>
      <c r="DN26">
        <v>0.71000099999999833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19.290037000000002</v>
      </c>
      <c r="DN27">
        <v>0.71000099999999833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19.290037000000002</v>
      </c>
      <c r="DN28">
        <v>0.71000099999999833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19.290037000000002</v>
      </c>
      <c r="DN29">
        <v>0.71000099999999833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19.290037000000002</v>
      </c>
      <c r="DN30">
        <v>0.71000099999999833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19.290037000000002</v>
      </c>
      <c r="DN31">
        <v>0.71000099999999833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19.290037000000002</v>
      </c>
      <c r="DN32">
        <v>0.71000099999999833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19.290037000000002</v>
      </c>
      <c r="DN33">
        <v>0.71000099999999833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19.290037000000002</v>
      </c>
      <c r="DN34">
        <v>0.71000099999999833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19.290037000000002</v>
      </c>
      <c r="DN35">
        <v>0.71000099999999833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19.290037000000002</v>
      </c>
      <c r="DN36">
        <v>0.71000099999999833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19.290037000000002</v>
      </c>
      <c r="DN37">
        <v>0.71000099999999833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19.290037000000002</v>
      </c>
      <c r="DN38">
        <v>0.71000099999999833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19.290037000000002</v>
      </c>
      <c r="DN39">
        <v>0.71000099999999833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19.290037000000002</v>
      </c>
      <c r="DN40">
        <v>0.71000099999999833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19.290037000000002</v>
      </c>
      <c r="DN41">
        <v>0.71000099999999833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19.290037000000002</v>
      </c>
      <c r="DN42">
        <v>0.71000099999999833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19.290037000000002</v>
      </c>
      <c r="DN43">
        <v>0.71000099999999833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19.290037000000002</v>
      </c>
      <c r="DN44">
        <v>0.71000099999999833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19.290037000000002</v>
      </c>
      <c r="DN45">
        <v>0.71000099999999833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19.290037000000002</v>
      </c>
      <c r="DN46">
        <v>0.71000099999999833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19.290037000000002</v>
      </c>
      <c r="DN47">
        <v>0.71000099999999833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19.290037000000002</v>
      </c>
      <c r="DN48">
        <v>0.71000099999999833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19.312145000000001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18.626563999999998</v>
      </c>
      <c r="DN49">
        <v>0.68558100000000266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18.325002999999999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17.674465000000001</v>
      </c>
      <c r="DN50">
        <v>0.6505379999999974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19.290037000000002</v>
      </c>
      <c r="DN51">
        <v>0.71000099999999833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19.290037000000002</v>
      </c>
      <c r="DN52">
        <v>0.71000099999999833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19.290037000000002</v>
      </c>
      <c r="DN53">
        <v>0.71000099999999833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19.290037000000002</v>
      </c>
      <c r="DN54">
        <v>0.71000099999999833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19.290037000000002</v>
      </c>
      <c r="DN55">
        <v>0.71000099999999833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18.907083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18.235882</v>
      </c>
      <c r="DN56">
        <v>0.67120099999999994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19.290037000000002</v>
      </c>
      <c r="DN57">
        <v>0.71000099999999833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19.437197000000001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18.747177000000001</v>
      </c>
      <c r="DN58">
        <v>0.69002000000000052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19.290037000000002</v>
      </c>
      <c r="DN59">
        <v>0.71000099999999833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19.290037000000002</v>
      </c>
      <c r="DN60">
        <v>0.71000099999999833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19.290037000000002</v>
      </c>
      <c r="DN61">
        <v>0.71000099999999833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19.290037000000002</v>
      </c>
      <c r="DN62">
        <v>0.71000099999999833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19.290037000000002</v>
      </c>
      <c r="DN63">
        <v>0.71000099999999833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19.290037000000002</v>
      </c>
      <c r="DN64">
        <v>0.71000099999999833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19.290037000000002</v>
      </c>
      <c r="DN65">
        <v>0.71000099999999833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19.290037000000002</v>
      </c>
      <c r="DN66">
        <v>0.71000099999999833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19.290037000000002</v>
      </c>
      <c r="DN67">
        <v>0.71000099999999833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19.290037000000002</v>
      </c>
      <c r="DN68">
        <v>0.71000099999999833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19.290037000000002</v>
      </c>
      <c r="DN69">
        <v>0.71000099999999833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19.290037000000002</v>
      </c>
      <c r="DN70">
        <v>0.71000099999999833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19.290037000000002</v>
      </c>
      <c r="DN71">
        <v>0.71000099999999833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19.290037000000002</v>
      </c>
      <c r="DN72">
        <v>0.71000099999999833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19.290037000000002</v>
      </c>
      <c r="DN73">
        <v>0.71000099999999833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19.290037000000002</v>
      </c>
      <c r="DN74">
        <v>0.71000099999999833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19.290037000000002</v>
      </c>
      <c r="DN75">
        <v>0.71000099999999833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19.290037000000002</v>
      </c>
      <c r="DN76">
        <v>0.71000099999999833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19.290037000000002</v>
      </c>
      <c r="DN77">
        <v>0.71000099999999833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19.290037000000002</v>
      </c>
      <c r="DN78">
        <v>0.71000099999999833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19.290037000000002</v>
      </c>
      <c r="DN79">
        <v>0.71000099999999833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19.290037000000002</v>
      </c>
      <c r="DN80">
        <v>0.71000099999999833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19.290037000000002</v>
      </c>
      <c r="DN81">
        <v>0.71000099999999833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19.290037000000002</v>
      </c>
      <c r="DN82">
        <v>0.71000099999999833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19.290037000000002</v>
      </c>
      <c r="DN83">
        <v>0.71000099999999833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19.290037000000002</v>
      </c>
      <c r="DN84">
        <v>0.71000099999999833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19.290037000000002</v>
      </c>
      <c r="DN85">
        <v>0.71000099999999833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19.290037000000002</v>
      </c>
      <c r="DN86">
        <v>0.71000099999999833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19.290037000000002</v>
      </c>
      <c r="DN87">
        <v>0.71000099999999833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19.290037000000002</v>
      </c>
      <c r="DN88">
        <v>0.71000099999999833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19.290037000000002</v>
      </c>
      <c r="DN89">
        <v>0.71000099999999833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19.290037000000002</v>
      </c>
      <c r="DN90">
        <v>0.71000099999999833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19.290037000000002</v>
      </c>
      <c r="DN91">
        <v>0.71000099999999833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19.290037000000002</v>
      </c>
      <c r="DN92">
        <v>0.71000099999999833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19.290037000000002</v>
      </c>
      <c r="DN93">
        <v>0.71000099999999833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19.290037000000002</v>
      </c>
      <c r="DN94">
        <v>0.71000099999999833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19.290037000000002</v>
      </c>
      <c r="DN95">
        <v>0.71000099999999833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19.290037000000002</v>
      </c>
      <c r="DN96">
        <v>0.71000099999999833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19.290037000000002</v>
      </c>
      <c r="DN97">
        <v>0.71000099999999833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19.290037000000002</v>
      </c>
      <c r="DN98">
        <v>0.71000099999999833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0.46849968749999915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0.4518679554999997</v>
      </c>
      <c r="DN99">
        <f t="shared" si="3"/>
        <v>1.6631731999999972E-2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135.03</v>
      </c>
      <c r="L3" s="196">
        <v>3.86</v>
      </c>
      <c r="M3" s="196">
        <v>61.5</v>
      </c>
      <c r="N3" s="196">
        <v>50.04</v>
      </c>
      <c r="O3" s="196">
        <v>70.69</v>
      </c>
      <c r="P3" s="196">
        <v>26.09</v>
      </c>
      <c r="Q3" s="196">
        <v>3.86</v>
      </c>
      <c r="R3" s="196">
        <v>7.72</v>
      </c>
      <c r="S3" s="196">
        <v>4.82</v>
      </c>
      <c r="T3" s="196">
        <v>0</v>
      </c>
      <c r="U3" s="196">
        <v>49.56</v>
      </c>
      <c r="V3" s="196">
        <v>8.7799999999999994</v>
      </c>
      <c r="W3" s="196">
        <v>19.149999999999999</v>
      </c>
      <c r="X3" s="196">
        <v>41.65</v>
      </c>
      <c r="Y3" s="196">
        <v>0</v>
      </c>
      <c r="Z3">
        <v>0</v>
      </c>
      <c r="AA3" s="196">
        <v>15.23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117.89</v>
      </c>
      <c r="AQ3" s="196">
        <v>38.21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135.03</v>
      </c>
      <c r="L4" s="196">
        <v>3.86</v>
      </c>
      <c r="M4" s="196">
        <v>61.5</v>
      </c>
      <c r="N4" s="196">
        <v>50.04</v>
      </c>
      <c r="O4" s="196">
        <v>70.69</v>
      </c>
      <c r="P4" s="196">
        <v>26.09</v>
      </c>
      <c r="Q4" s="196">
        <v>3.86</v>
      </c>
      <c r="R4" s="196">
        <v>7.72</v>
      </c>
      <c r="S4" s="196">
        <v>4.82</v>
      </c>
      <c r="T4" s="196">
        <v>0</v>
      </c>
      <c r="U4" s="196">
        <v>49.57</v>
      </c>
      <c r="V4" s="196">
        <v>8.7799999999999994</v>
      </c>
      <c r="W4" s="196">
        <v>19.149999999999999</v>
      </c>
      <c r="X4" s="196">
        <v>41.65</v>
      </c>
      <c r="Y4" s="196">
        <v>0</v>
      </c>
      <c r="Z4">
        <v>0</v>
      </c>
      <c r="AA4" s="196">
        <v>15.23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117.89</v>
      </c>
      <c r="AQ4" s="196">
        <v>38.21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135.03</v>
      </c>
      <c r="L5" s="196">
        <v>3.86</v>
      </c>
      <c r="M5" s="196">
        <v>61.5</v>
      </c>
      <c r="N5" s="196">
        <v>50.04</v>
      </c>
      <c r="O5" s="196">
        <v>70.69</v>
      </c>
      <c r="P5" s="196">
        <v>26.09</v>
      </c>
      <c r="Q5" s="196">
        <v>3.86</v>
      </c>
      <c r="R5" s="196">
        <v>7.72</v>
      </c>
      <c r="S5" s="196">
        <v>4.82</v>
      </c>
      <c r="T5" s="196">
        <v>0</v>
      </c>
      <c r="U5" s="196">
        <v>49.57</v>
      </c>
      <c r="V5" s="196">
        <v>3.86</v>
      </c>
      <c r="W5" s="196">
        <v>19.149999999999999</v>
      </c>
      <c r="X5" s="196">
        <v>41.65</v>
      </c>
      <c r="Y5" s="196">
        <v>0</v>
      </c>
      <c r="Z5">
        <v>0</v>
      </c>
      <c r="AA5" s="196">
        <v>15.23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117.89</v>
      </c>
      <c r="AQ5" s="196">
        <v>38.21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135.03</v>
      </c>
      <c r="L6" s="196">
        <v>3.86</v>
      </c>
      <c r="M6" s="196">
        <v>61.5</v>
      </c>
      <c r="N6" s="196">
        <v>50.04</v>
      </c>
      <c r="O6" s="196">
        <v>70.69</v>
      </c>
      <c r="P6" s="196">
        <v>26.09</v>
      </c>
      <c r="Q6" s="196">
        <v>3.86</v>
      </c>
      <c r="R6" s="196">
        <v>7.72</v>
      </c>
      <c r="S6" s="196">
        <v>4.82</v>
      </c>
      <c r="T6" s="196">
        <v>0</v>
      </c>
      <c r="U6" s="196">
        <v>49.57</v>
      </c>
      <c r="V6" s="196">
        <v>3.86</v>
      </c>
      <c r="W6" s="196">
        <v>19.149999999999999</v>
      </c>
      <c r="X6" s="196">
        <v>41.65</v>
      </c>
      <c r="Y6" s="196">
        <v>0</v>
      </c>
      <c r="Z6">
        <v>0</v>
      </c>
      <c r="AA6" s="196">
        <v>15.23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117.89</v>
      </c>
      <c r="AQ6" s="196">
        <v>15.43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135.03</v>
      </c>
      <c r="L7" s="196">
        <v>3.86</v>
      </c>
      <c r="M7" s="196">
        <v>61.5</v>
      </c>
      <c r="N7" s="196">
        <v>50.04</v>
      </c>
      <c r="O7" s="196">
        <v>70.69</v>
      </c>
      <c r="P7" s="196">
        <v>26.09</v>
      </c>
      <c r="Q7" s="196">
        <v>3.86</v>
      </c>
      <c r="R7" s="196">
        <v>7.72</v>
      </c>
      <c r="S7" s="196">
        <v>4.82</v>
      </c>
      <c r="T7" s="196">
        <v>0</v>
      </c>
      <c r="U7" s="196">
        <v>49.57</v>
      </c>
      <c r="V7" s="196">
        <v>3.86</v>
      </c>
      <c r="W7" s="196">
        <v>19.149999999999999</v>
      </c>
      <c r="X7" s="196">
        <v>41.65</v>
      </c>
      <c r="Y7" s="196">
        <v>0</v>
      </c>
      <c r="Z7">
        <v>0</v>
      </c>
      <c r="AA7" s="196">
        <v>15.23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117.89</v>
      </c>
      <c r="AQ7" s="196">
        <v>15.43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135.03</v>
      </c>
      <c r="L8" s="196">
        <v>3.86</v>
      </c>
      <c r="M8" s="196">
        <v>61.5</v>
      </c>
      <c r="N8" s="196">
        <v>50.04</v>
      </c>
      <c r="O8" s="196">
        <v>70.69</v>
      </c>
      <c r="P8" s="196">
        <v>26.09</v>
      </c>
      <c r="Q8" s="196">
        <v>3.86</v>
      </c>
      <c r="R8" s="196">
        <v>7.72</v>
      </c>
      <c r="S8" s="196">
        <v>4.82</v>
      </c>
      <c r="T8" s="196">
        <v>0</v>
      </c>
      <c r="U8" s="196">
        <v>49.57</v>
      </c>
      <c r="V8" s="196">
        <v>3.86</v>
      </c>
      <c r="W8" s="196">
        <v>8</v>
      </c>
      <c r="X8" s="196">
        <v>41.65</v>
      </c>
      <c r="Y8" s="196">
        <v>0</v>
      </c>
      <c r="Z8">
        <v>0</v>
      </c>
      <c r="AA8" s="196">
        <v>15.23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117.89</v>
      </c>
      <c r="AQ8" s="196">
        <v>15.43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144.66999999999999</v>
      </c>
      <c r="L9" s="196">
        <v>3.86</v>
      </c>
      <c r="M9" s="196">
        <v>61.5</v>
      </c>
      <c r="N9" s="196">
        <v>50.04</v>
      </c>
      <c r="O9" s="196">
        <v>70.69</v>
      </c>
      <c r="P9" s="196">
        <v>26.09</v>
      </c>
      <c r="Q9" s="196">
        <v>3.86</v>
      </c>
      <c r="R9" s="196">
        <v>7.72</v>
      </c>
      <c r="S9" s="196">
        <v>4.82</v>
      </c>
      <c r="T9" s="196">
        <v>0</v>
      </c>
      <c r="U9" s="196">
        <v>49.57</v>
      </c>
      <c r="V9" s="196">
        <v>3.86</v>
      </c>
      <c r="W9" s="196">
        <v>7.72</v>
      </c>
      <c r="X9" s="196">
        <v>41.65</v>
      </c>
      <c r="Y9" s="196">
        <v>0</v>
      </c>
      <c r="Z9">
        <v>0</v>
      </c>
      <c r="AA9" s="196">
        <v>15.23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117.89</v>
      </c>
      <c r="AQ9" s="196">
        <v>15.43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144.66999999999999</v>
      </c>
      <c r="L10" s="196">
        <v>3.86</v>
      </c>
      <c r="M10" s="196">
        <v>61.5</v>
      </c>
      <c r="N10" s="196">
        <v>50.04</v>
      </c>
      <c r="O10" s="196">
        <v>70.69</v>
      </c>
      <c r="P10" s="196">
        <v>26.09</v>
      </c>
      <c r="Q10" s="196">
        <v>3.86</v>
      </c>
      <c r="R10" s="196">
        <v>7.72</v>
      </c>
      <c r="S10" s="196">
        <v>4.82</v>
      </c>
      <c r="T10" s="196">
        <v>0</v>
      </c>
      <c r="U10" s="196">
        <v>49.57</v>
      </c>
      <c r="V10" s="196">
        <v>3.86</v>
      </c>
      <c r="W10" s="196">
        <v>7.72</v>
      </c>
      <c r="X10" s="196">
        <v>41.65</v>
      </c>
      <c r="Y10" s="196">
        <v>0</v>
      </c>
      <c r="Z10">
        <v>0</v>
      </c>
      <c r="AA10" s="196">
        <v>15.23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117.89</v>
      </c>
      <c r="AQ10" s="196">
        <v>15.43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144.68</v>
      </c>
      <c r="L11" s="196">
        <v>3.86</v>
      </c>
      <c r="M11" s="196">
        <v>61.5</v>
      </c>
      <c r="N11" s="196">
        <v>50.04</v>
      </c>
      <c r="O11" s="196">
        <v>70.69</v>
      </c>
      <c r="P11" s="196">
        <v>26.09</v>
      </c>
      <c r="Q11" s="196">
        <v>3.86</v>
      </c>
      <c r="R11" s="196">
        <v>7.72</v>
      </c>
      <c r="S11" s="196">
        <v>4.82</v>
      </c>
      <c r="T11" s="196">
        <v>0</v>
      </c>
      <c r="U11" s="196">
        <v>49.57</v>
      </c>
      <c r="V11" s="196">
        <v>3.86</v>
      </c>
      <c r="W11" s="196">
        <v>7.72</v>
      </c>
      <c r="X11" s="196">
        <v>41.65</v>
      </c>
      <c r="Y11" s="196">
        <v>0</v>
      </c>
      <c r="Z11">
        <v>0</v>
      </c>
      <c r="AA11" s="196">
        <v>15.23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117.89</v>
      </c>
      <c r="AQ11" s="196">
        <v>15.43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144.68</v>
      </c>
      <c r="L12" s="196">
        <v>3.86</v>
      </c>
      <c r="M12" s="196">
        <v>61.5</v>
      </c>
      <c r="N12" s="196">
        <v>50.04</v>
      </c>
      <c r="O12" s="196">
        <v>70.69</v>
      </c>
      <c r="P12" s="196">
        <v>26.09</v>
      </c>
      <c r="Q12" s="196">
        <v>3.86</v>
      </c>
      <c r="R12" s="196">
        <v>7.72</v>
      </c>
      <c r="S12" s="196">
        <v>4.82</v>
      </c>
      <c r="T12" s="196">
        <v>0</v>
      </c>
      <c r="U12" s="196">
        <v>49.57</v>
      </c>
      <c r="V12" s="196">
        <v>3.86</v>
      </c>
      <c r="W12" s="196">
        <v>7.72</v>
      </c>
      <c r="X12" s="196">
        <v>41.65</v>
      </c>
      <c r="Y12" s="196">
        <v>0</v>
      </c>
      <c r="Z12">
        <v>0</v>
      </c>
      <c r="AA12" s="196">
        <v>15.23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117.89</v>
      </c>
      <c r="AQ12" s="196">
        <v>15.43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144.68</v>
      </c>
      <c r="L13" s="196">
        <v>2.89</v>
      </c>
      <c r="M13" s="196">
        <v>61.5</v>
      </c>
      <c r="N13" s="196">
        <v>50.04</v>
      </c>
      <c r="O13" s="196">
        <v>70.69</v>
      </c>
      <c r="P13" s="196">
        <v>26.09</v>
      </c>
      <c r="Q13" s="196">
        <v>3.6</v>
      </c>
      <c r="R13" s="196">
        <v>4.82</v>
      </c>
      <c r="S13" s="196">
        <v>4.21</v>
      </c>
      <c r="T13" s="196">
        <v>0</v>
      </c>
      <c r="U13" s="196">
        <v>49.57</v>
      </c>
      <c r="V13" s="196">
        <v>2.89</v>
      </c>
      <c r="W13" s="196">
        <v>7.72</v>
      </c>
      <c r="X13" s="196">
        <v>41.65</v>
      </c>
      <c r="Y13" s="196">
        <v>0</v>
      </c>
      <c r="Z13">
        <v>0</v>
      </c>
      <c r="AA13" s="196">
        <v>15.23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117.89</v>
      </c>
      <c r="AQ13" s="196">
        <v>14.9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144.68</v>
      </c>
      <c r="L14" s="196">
        <v>2.89</v>
      </c>
      <c r="M14" s="196">
        <v>61.5</v>
      </c>
      <c r="N14" s="196">
        <v>50.04</v>
      </c>
      <c r="O14" s="196">
        <v>70.69</v>
      </c>
      <c r="P14" s="196">
        <v>26.09</v>
      </c>
      <c r="Q14" s="196">
        <v>3.6</v>
      </c>
      <c r="R14" s="196">
        <v>4.82</v>
      </c>
      <c r="S14" s="196">
        <v>4.21</v>
      </c>
      <c r="T14" s="196">
        <v>0</v>
      </c>
      <c r="U14" s="196">
        <v>49.57</v>
      </c>
      <c r="V14" s="196">
        <v>2.89</v>
      </c>
      <c r="W14" s="196">
        <v>7.72</v>
      </c>
      <c r="X14" s="196">
        <v>41.65</v>
      </c>
      <c r="Y14" s="196">
        <v>0</v>
      </c>
      <c r="Z14">
        <v>0</v>
      </c>
      <c r="AA14" s="196">
        <v>15.23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117.89</v>
      </c>
      <c r="AQ14" s="196">
        <v>14.9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144.68</v>
      </c>
      <c r="L15" s="196">
        <v>2.89</v>
      </c>
      <c r="M15" s="196">
        <v>61.5</v>
      </c>
      <c r="N15" s="196">
        <v>50.04</v>
      </c>
      <c r="O15" s="196">
        <v>70.69</v>
      </c>
      <c r="P15" s="196">
        <v>26.09</v>
      </c>
      <c r="Q15" s="196">
        <v>3.6</v>
      </c>
      <c r="R15" s="196">
        <v>4.82</v>
      </c>
      <c r="S15" s="196">
        <v>4.21</v>
      </c>
      <c r="T15" s="196">
        <v>0</v>
      </c>
      <c r="U15" s="196">
        <v>49.57</v>
      </c>
      <c r="V15" s="196">
        <v>2.89</v>
      </c>
      <c r="W15" s="196">
        <v>7.72</v>
      </c>
      <c r="X15" s="196">
        <v>41.65</v>
      </c>
      <c r="Y15" s="196">
        <v>0</v>
      </c>
      <c r="Z15">
        <v>0</v>
      </c>
      <c r="AA15" s="196">
        <v>15.23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117.89</v>
      </c>
      <c r="AQ15" s="196">
        <v>14.47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144.68</v>
      </c>
      <c r="L16" s="196">
        <v>2.89</v>
      </c>
      <c r="M16" s="196">
        <v>61.5</v>
      </c>
      <c r="N16" s="196">
        <v>50.04</v>
      </c>
      <c r="O16" s="196">
        <v>70.69</v>
      </c>
      <c r="P16" s="196">
        <v>26.09</v>
      </c>
      <c r="Q16" s="196">
        <v>3.6</v>
      </c>
      <c r="R16" s="196">
        <v>4.82</v>
      </c>
      <c r="S16" s="196">
        <v>4.21</v>
      </c>
      <c r="T16" s="196">
        <v>0</v>
      </c>
      <c r="U16" s="196">
        <v>49.57</v>
      </c>
      <c r="V16" s="196">
        <v>2.89</v>
      </c>
      <c r="W16" s="196">
        <v>7.72</v>
      </c>
      <c r="X16" s="196">
        <v>41.65</v>
      </c>
      <c r="Y16" s="196">
        <v>0</v>
      </c>
      <c r="Z16">
        <v>0</v>
      </c>
      <c r="AA16" s="196">
        <v>15.23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117.89</v>
      </c>
      <c r="AQ16" s="196">
        <v>14.47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144.66999999999999</v>
      </c>
      <c r="L17" s="196">
        <v>2.89</v>
      </c>
      <c r="M17" s="196">
        <v>61.5</v>
      </c>
      <c r="N17" s="196">
        <v>50.04</v>
      </c>
      <c r="O17" s="196">
        <v>70.69</v>
      </c>
      <c r="P17" s="196">
        <v>26.09</v>
      </c>
      <c r="Q17" s="196">
        <v>3.6</v>
      </c>
      <c r="R17" s="196">
        <v>4.82</v>
      </c>
      <c r="S17" s="196">
        <v>4.21</v>
      </c>
      <c r="T17" s="196">
        <v>0</v>
      </c>
      <c r="U17" s="196">
        <v>49.57</v>
      </c>
      <c r="V17" s="196">
        <v>2.89</v>
      </c>
      <c r="W17" s="196">
        <v>7.72</v>
      </c>
      <c r="X17" s="196">
        <v>41.65</v>
      </c>
      <c r="Y17" s="196">
        <v>0</v>
      </c>
      <c r="Z17">
        <v>0</v>
      </c>
      <c r="AA17" s="196">
        <v>15.23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117.89</v>
      </c>
      <c r="AQ17" s="196">
        <v>14.47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144.66999999999999</v>
      </c>
      <c r="L18" s="196">
        <v>2.89</v>
      </c>
      <c r="M18" s="196">
        <v>61.5</v>
      </c>
      <c r="N18" s="196">
        <v>50.04</v>
      </c>
      <c r="O18" s="196">
        <v>70.69</v>
      </c>
      <c r="P18" s="196">
        <v>26.09</v>
      </c>
      <c r="Q18" s="196">
        <v>3.6</v>
      </c>
      <c r="R18" s="196">
        <v>4.82</v>
      </c>
      <c r="S18" s="196">
        <v>4.21</v>
      </c>
      <c r="T18" s="196">
        <v>0</v>
      </c>
      <c r="U18" s="196">
        <v>49.57</v>
      </c>
      <c r="V18" s="196">
        <v>2.89</v>
      </c>
      <c r="W18" s="196">
        <v>7.72</v>
      </c>
      <c r="X18" s="196">
        <v>41.65</v>
      </c>
      <c r="Y18" s="196">
        <v>0</v>
      </c>
      <c r="Z18">
        <v>0</v>
      </c>
      <c r="AA18" s="196">
        <v>15.23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117.89</v>
      </c>
      <c r="AQ18" s="196">
        <v>14.47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144.66999999999999</v>
      </c>
      <c r="L19" s="196">
        <v>2.89</v>
      </c>
      <c r="M19" s="196">
        <v>61.5</v>
      </c>
      <c r="N19" s="196">
        <v>50.04</v>
      </c>
      <c r="O19" s="196">
        <v>70.69</v>
      </c>
      <c r="P19" s="196">
        <v>26.09</v>
      </c>
      <c r="Q19" s="196">
        <v>3.6</v>
      </c>
      <c r="R19" s="196">
        <v>4.82</v>
      </c>
      <c r="S19" s="196">
        <v>4.21</v>
      </c>
      <c r="T19" s="196">
        <v>0</v>
      </c>
      <c r="U19" s="196">
        <v>49.57</v>
      </c>
      <c r="V19" s="196">
        <v>8.7799999999999994</v>
      </c>
      <c r="W19" s="196">
        <v>19.149999999999999</v>
      </c>
      <c r="X19" s="196">
        <v>41.65</v>
      </c>
      <c r="Y19" s="196">
        <v>0</v>
      </c>
      <c r="Z19">
        <v>0</v>
      </c>
      <c r="AA19" s="196">
        <v>15.23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117.89</v>
      </c>
      <c r="AQ19" s="196">
        <v>38.21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144.66999999999999</v>
      </c>
      <c r="L20" s="196">
        <v>2.89</v>
      </c>
      <c r="M20" s="196">
        <v>61.5</v>
      </c>
      <c r="N20" s="196">
        <v>50.04</v>
      </c>
      <c r="O20" s="196">
        <v>70.69</v>
      </c>
      <c r="P20" s="196">
        <v>26.09</v>
      </c>
      <c r="Q20" s="196">
        <v>3.6</v>
      </c>
      <c r="R20" s="196">
        <v>4.82</v>
      </c>
      <c r="S20" s="196">
        <v>4.21</v>
      </c>
      <c r="T20" s="196">
        <v>0</v>
      </c>
      <c r="U20" s="196">
        <v>49.57</v>
      </c>
      <c r="V20" s="196">
        <v>8.7799999999999994</v>
      </c>
      <c r="W20" s="196">
        <v>19.149999999999999</v>
      </c>
      <c r="X20" s="196">
        <v>41.65</v>
      </c>
      <c r="Y20" s="196">
        <v>0</v>
      </c>
      <c r="Z20">
        <v>0</v>
      </c>
      <c r="AA20" s="196">
        <v>15.23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117.89</v>
      </c>
      <c r="AQ20" s="196">
        <v>38.21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144.66999999999999</v>
      </c>
      <c r="L21" s="196">
        <v>2.89</v>
      </c>
      <c r="M21" s="196">
        <v>61.5</v>
      </c>
      <c r="N21" s="196">
        <v>50.04</v>
      </c>
      <c r="O21" s="196">
        <v>70.69</v>
      </c>
      <c r="P21" s="196">
        <v>26.09</v>
      </c>
      <c r="Q21" s="196">
        <v>3.6</v>
      </c>
      <c r="R21" s="196">
        <v>4.82</v>
      </c>
      <c r="S21" s="196">
        <v>4.21</v>
      </c>
      <c r="T21" s="196">
        <v>0</v>
      </c>
      <c r="U21" s="196">
        <v>49.57</v>
      </c>
      <c r="V21" s="196">
        <v>8.7799999999999994</v>
      </c>
      <c r="W21" s="196">
        <v>19.149999999999999</v>
      </c>
      <c r="X21" s="196">
        <v>41.65</v>
      </c>
      <c r="Y21" s="196">
        <v>0</v>
      </c>
      <c r="Z21">
        <v>0</v>
      </c>
      <c r="AA21" s="196">
        <v>15.23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117.89</v>
      </c>
      <c r="AQ21" s="196">
        <v>38.21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144.66999999999999</v>
      </c>
      <c r="L22" s="196">
        <v>2.89</v>
      </c>
      <c r="M22" s="196">
        <v>61.5</v>
      </c>
      <c r="N22" s="196">
        <v>50.04</v>
      </c>
      <c r="O22" s="196">
        <v>70.69</v>
      </c>
      <c r="P22" s="196">
        <v>26.09</v>
      </c>
      <c r="Q22" s="196">
        <v>3.6</v>
      </c>
      <c r="R22" s="196">
        <v>4.82</v>
      </c>
      <c r="S22" s="196">
        <v>4.21</v>
      </c>
      <c r="T22" s="196">
        <v>0</v>
      </c>
      <c r="U22" s="196">
        <v>49.57</v>
      </c>
      <c r="V22" s="196">
        <v>8.7799999999999994</v>
      </c>
      <c r="W22" s="196">
        <v>19.149999999999999</v>
      </c>
      <c r="X22" s="196">
        <v>41.65</v>
      </c>
      <c r="Y22" s="196">
        <v>0</v>
      </c>
      <c r="Z22">
        <v>0</v>
      </c>
      <c r="AA22" s="196">
        <v>14.79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117.89</v>
      </c>
      <c r="AQ22" s="196">
        <v>38.21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183.4</v>
      </c>
      <c r="L23" s="196">
        <v>2.89</v>
      </c>
      <c r="M23" s="196">
        <v>61.5</v>
      </c>
      <c r="N23" s="196">
        <v>50.04</v>
      </c>
      <c r="O23" s="196">
        <v>70.69</v>
      </c>
      <c r="P23" s="196">
        <v>26.09</v>
      </c>
      <c r="Q23" s="196">
        <v>3.6</v>
      </c>
      <c r="R23" s="196">
        <v>4.82</v>
      </c>
      <c r="S23" s="196">
        <v>4.21</v>
      </c>
      <c r="T23" s="196">
        <v>0</v>
      </c>
      <c r="U23" s="196">
        <v>49.57</v>
      </c>
      <c r="V23" s="196">
        <v>8.7799999999999994</v>
      </c>
      <c r="W23" s="196">
        <v>19.149999999999999</v>
      </c>
      <c r="X23" s="196">
        <v>41.65</v>
      </c>
      <c r="Y23" s="196">
        <v>0</v>
      </c>
      <c r="Z23">
        <v>0</v>
      </c>
      <c r="AA23" s="196">
        <v>14.79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117.89</v>
      </c>
      <c r="AQ23" s="196">
        <v>38.21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202.54</v>
      </c>
      <c r="L24" s="196">
        <v>2.89</v>
      </c>
      <c r="M24" s="196">
        <v>61.5</v>
      </c>
      <c r="N24" s="196">
        <v>50.04</v>
      </c>
      <c r="O24" s="196">
        <v>70.69</v>
      </c>
      <c r="P24" s="196">
        <v>26.09</v>
      </c>
      <c r="Q24" s="196">
        <v>3.6</v>
      </c>
      <c r="R24" s="196">
        <v>4.82</v>
      </c>
      <c r="S24" s="196">
        <v>4.21</v>
      </c>
      <c r="T24" s="196">
        <v>0</v>
      </c>
      <c r="U24" s="196">
        <v>49.57</v>
      </c>
      <c r="V24" s="196">
        <v>8.7799999999999994</v>
      </c>
      <c r="W24" s="196">
        <v>19.149999999999999</v>
      </c>
      <c r="X24" s="196">
        <v>41.65</v>
      </c>
      <c r="Y24" s="196">
        <v>0</v>
      </c>
      <c r="Z24">
        <v>0</v>
      </c>
      <c r="AA24" s="196">
        <v>14.79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117.89</v>
      </c>
      <c r="AQ24" s="196">
        <v>38.21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202.54</v>
      </c>
      <c r="L25" s="196">
        <v>2.89</v>
      </c>
      <c r="M25" s="196">
        <v>61.5</v>
      </c>
      <c r="N25" s="196">
        <v>50.04</v>
      </c>
      <c r="O25" s="196">
        <v>70.69</v>
      </c>
      <c r="P25" s="196">
        <v>26.09</v>
      </c>
      <c r="Q25" s="196">
        <v>2.9</v>
      </c>
      <c r="R25" s="196">
        <v>4.82</v>
      </c>
      <c r="S25" s="196">
        <v>3.86</v>
      </c>
      <c r="T25" s="196">
        <v>0</v>
      </c>
      <c r="U25" s="196">
        <v>49.57</v>
      </c>
      <c r="V25" s="196">
        <v>8.7799999999999994</v>
      </c>
      <c r="W25" s="196">
        <v>19.149999999999999</v>
      </c>
      <c r="X25" s="196">
        <v>40.47</v>
      </c>
      <c r="Y25" s="196">
        <v>0</v>
      </c>
      <c r="Z25">
        <v>0</v>
      </c>
      <c r="AA25" s="196">
        <v>14.79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117.89</v>
      </c>
      <c r="AQ25" s="196">
        <v>38.21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202.54</v>
      </c>
      <c r="L26" s="196">
        <v>2.89</v>
      </c>
      <c r="M26" s="196">
        <v>61.5</v>
      </c>
      <c r="N26" s="196">
        <v>50.04</v>
      </c>
      <c r="O26" s="196">
        <v>70.69</v>
      </c>
      <c r="P26" s="196">
        <v>26.09</v>
      </c>
      <c r="Q26" s="196">
        <v>2.9</v>
      </c>
      <c r="R26" s="196">
        <v>4.82</v>
      </c>
      <c r="S26" s="196">
        <v>3.86</v>
      </c>
      <c r="T26" s="196">
        <v>0</v>
      </c>
      <c r="U26" s="196">
        <v>49.57</v>
      </c>
      <c r="V26" s="196">
        <v>8.7799999999999994</v>
      </c>
      <c r="W26" s="196">
        <v>19.149999999999999</v>
      </c>
      <c r="X26" s="196">
        <v>41.66</v>
      </c>
      <c r="Y26" s="196">
        <v>0</v>
      </c>
      <c r="Z26">
        <v>0</v>
      </c>
      <c r="AA26" s="196">
        <v>14.79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117.89</v>
      </c>
      <c r="AQ26" s="196">
        <v>38.22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202.54</v>
      </c>
      <c r="L27" s="196">
        <v>2.89</v>
      </c>
      <c r="M27" s="196">
        <v>61.5</v>
      </c>
      <c r="N27" s="196">
        <v>50.04</v>
      </c>
      <c r="O27" s="196">
        <v>70.69</v>
      </c>
      <c r="P27" s="196">
        <v>26.09</v>
      </c>
      <c r="Q27" s="196">
        <v>2.9</v>
      </c>
      <c r="R27" s="196">
        <v>4.82</v>
      </c>
      <c r="S27" s="196">
        <v>3.86</v>
      </c>
      <c r="T27" s="196">
        <v>0</v>
      </c>
      <c r="U27" s="196">
        <v>49.57</v>
      </c>
      <c r="V27" s="196">
        <v>8.7799999999999994</v>
      </c>
      <c r="W27" s="196">
        <v>19.149999999999999</v>
      </c>
      <c r="X27" s="196">
        <v>41.66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117.89</v>
      </c>
      <c r="AQ27" s="196">
        <v>38.22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173.61</v>
      </c>
      <c r="L28" s="196">
        <v>2.89</v>
      </c>
      <c r="M28" s="196">
        <v>61.5</v>
      </c>
      <c r="N28" s="196">
        <v>50.04</v>
      </c>
      <c r="O28" s="196">
        <v>70.69</v>
      </c>
      <c r="P28" s="196">
        <v>26.09</v>
      </c>
      <c r="Q28" s="196">
        <v>2.9</v>
      </c>
      <c r="R28" s="196">
        <v>4.82</v>
      </c>
      <c r="S28" s="196">
        <v>3.86</v>
      </c>
      <c r="T28" s="196">
        <v>0</v>
      </c>
      <c r="U28" s="196">
        <v>49.57</v>
      </c>
      <c r="V28" s="196">
        <v>8.7799999999999994</v>
      </c>
      <c r="W28" s="196">
        <v>19.149999999999999</v>
      </c>
      <c r="X28" s="196">
        <v>41.66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117.89</v>
      </c>
      <c r="AQ28" s="196">
        <v>38.22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173.61</v>
      </c>
      <c r="L29" s="196">
        <v>2.89</v>
      </c>
      <c r="M29" s="196">
        <v>61.5</v>
      </c>
      <c r="N29" s="196">
        <v>50.04</v>
      </c>
      <c r="O29" s="196">
        <v>70.69</v>
      </c>
      <c r="P29" s="196">
        <v>26.09</v>
      </c>
      <c r="Q29" s="196">
        <v>2.9</v>
      </c>
      <c r="R29" s="196">
        <v>4.82</v>
      </c>
      <c r="S29" s="196">
        <v>3.86</v>
      </c>
      <c r="T29" s="196">
        <v>0</v>
      </c>
      <c r="U29" s="196">
        <v>49.57</v>
      </c>
      <c r="V29" s="196">
        <v>8.7799999999999994</v>
      </c>
      <c r="W29" s="196">
        <v>19.149999999999999</v>
      </c>
      <c r="X29" s="196">
        <v>41.66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117.89</v>
      </c>
      <c r="AQ29" s="196">
        <v>38.22</v>
      </c>
      <c r="AR29" s="196">
        <v>4.08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202.54</v>
      </c>
      <c r="L30" s="196">
        <v>2.89</v>
      </c>
      <c r="M30" s="196">
        <v>61.5</v>
      </c>
      <c r="N30" s="196">
        <v>50.04</v>
      </c>
      <c r="O30" s="196">
        <v>70.69</v>
      </c>
      <c r="P30" s="196">
        <v>26.09</v>
      </c>
      <c r="Q30" s="196">
        <v>2.9</v>
      </c>
      <c r="R30" s="196">
        <v>4.82</v>
      </c>
      <c r="S30" s="196">
        <v>3.86</v>
      </c>
      <c r="T30" s="196">
        <v>0</v>
      </c>
      <c r="U30" s="196">
        <v>49.57</v>
      </c>
      <c r="V30" s="196">
        <v>8.7799999999999994</v>
      </c>
      <c r="W30" s="196">
        <v>19.149999999999999</v>
      </c>
      <c r="X30" s="196">
        <v>41.66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117.89</v>
      </c>
      <c r="AQ30" s="196">
        <v>38.22</v>
      </c>
      <c r="AR30" s="196">
        <v>12.47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202.54</v>
      </c>
      <c r="L31" s="196">
        <v>2.89</v>
      </c>
      <c r="M31" s="196">
        <v>61.5</v>
      </c>
      <c r="N31" s="196">
        <v>50.04</v>
      </c>
      <c r="O31" s="196">
        <v>70.69</v>
      </c>
      <c r="P31" s="196">
        <v>26.09</v>
      </c>
      <c r="Q31" s="196">
        <v>2.9</v>
      </c>
      <c r="R31" s="196">
        <v>4.82</v>
      </c>
      <c r="S31" s="196">
        <v>3.86</v>
      </c>
      <c r="T31" s="196">
        <v>0</v>
      </c>
      <c r="U31" s="196">
        <v>49.57</v>
      </c>
      <c r="V31" s="196">
        <v>8.7799999999999994</v>
      </c>
      <c r="W31" s="196">
        <v>19.149999999999999</v>
      </c>
      <c r="X31" s="196">
        <v>41.66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117.89</v>
      </c>
      <c r="AQ31" s="196">
        <v>38.22</v>
      </c>
      <c r="AR31" s="196">
        <v>29.01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241.12</v>
      </c>
      <c r="L32" s="196">
        <v>2.89</v>
      </c>
      <c r="M32" s="196">
        <v>61.5</v>
      </c>
      <c r="N32" s="196">
        <v>50.04</v>
      </c>
      <c r="O32" s="196">
        <v>70.69</v>
      </c>
      <c r="P32" s="196">
        <v>26.09</v>
      </c>
      <c r="Q32" s="196">
        <v>2.9</v>
      </c>
      <c r="R32" s="196">
        <v>4.82</v>
      </c>
      <c r="S32" s="196">
        <v>3.86</v>
      </c>
      <c r="T32" s="196">
        <v>0</v>
      </c>
      <c r="U32" s="196">
        <v>49.57</v>
      </c>
      <c r="V32" s="196">
        <v>8.7799999999999994</v>
      </c>
      <c r="W32" s="196">
        <v>19.149999999999999</v>
      </c>
      <c r="X32" s="196">
        <v>41.66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117.89</v>
      </c>
      <c r="AQ32" s="196">
        <v>38.22</v>
      </c>
      <c r="AR32" s="196">
        <v>38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202.54</v>
      </c>
      <c r="L33" s="196">
        <v>2.89</v>
      </c>
      <c r="M33" s="196">
        <v>61.5</v>
      </c>
      <c r="N33" s="196">
        <v>50.04</v>
      </c>
      <c r="O33" s="196">
        <v>70.69</v>
      </c>
      <c r="P33" s="196">
        <v>26.09</v>
      </c>
      <c r="Q33" s="196">
        <v>2.9</v>
      </c>
      <c r="R33" s="196">
        <v>4.82</v>
      </c>
      <c r="S33" s="196">
        <v>3.86</v>
      </c>
      <c r="T33" s="196">
        <v>0</v>
      </c>
      <c r="U33" s="196">
        <v>49.57</v>
      </c>
      <c r="V33" s="196">
        <v>8.7799999999999994</v>
      </c>
      <c r="W33" s="196">
        <v>19.149999999999999</v>
      </c>
      <c r="X33" s="196">
        <v>41.66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117.89</v>
      </c>
      <c r="AQ33" s="196">
        <v>38.22</v>
      </c>
      <c r="AR33" s="196">
        <v>41.5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202.54</v>
      </c>
      <c r="L34" s="196">
        <v>2.89</v>
      </c>
      <c r="M34" s="196">
        <v>61.5</v>
      </c>
      <c r="N34" s="196">
        <v>50.04</v>
      </c>
      <c r="O34" s="196">
        <v>70.69</v>
      </c>
      <c r="P34" s="196">
        <v>26.09</v>
      </c>
      <c r="Q34" s="196">
        <v>2.9</v>
      </c>
      <c r="R34" s="196">
        <v>4.82</v>
      </c>
      <c r="S34" s="196">
        <v>3.86</v>
      </c>
      <c r="T34" s="196">
        <v>0</v>
      </c>
      <c r="U34" s="196">
        <v>49.57</v>
      </c>
      <c r="V34" s="196">
        <v>8.7799999999999994</v>
      </c>
      <c r="W34" s="196">
        <v>19.149999999999999</v>
      </c>
      <c r="X34" s="196">
        <v>41.66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117.89</v>
      </c>
      <c r="AQ34" s="196">
        <v>38.22</v>
      </c>
      <c r="AR34" s="196">
        <v>41.5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202.55</v>
      </c>
      <c r="L35" s="196">
        <v>2.89</v>
      </c>
      <c r="M35" s="196">
        <v>61.5</v>
      </c>
      <c r="N35" s="196">
        <v>50.04</v>
      </c>
      <c r="O35" s="196">
        <v>70.69</v>
      </c>
      <c r="P35" s="196">
        <v>26.09</v>
      </c>
      <c r="Q35" s="196">
        <v>2.9</v>
      </c>
      <c r="R35" s="196">
        <v>4.82</v>
      </c>
      <c r="S35" s="196">
        <v>3.86</v>
      </c>
      <c r="T35" s="196">
        <v>0</v>
      </c>
      <c r="U35" s="196">
        <v>49.57</v>
      </c>
      <c r="V35" s="196">
        <v>8.7799999999999994</v>
      </c>
      <c r="W35" s="196">
        <v>19.149999999999999</v>
      </c>
      <c r="X35" s="196">
        <v>41.66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117.89</v>
      </c>
      <c r="AQ35" s="196">
        <v>38.22</v>
      </c>
      <c r="AR35" s="196">
        <v>42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202.55</v>
      </c>
      <c r="L36" s="196">
        <v>2.89</v>
      </c>
      <c r="M36" s="196">
        <v>61.5</v>
      </c>
      <c r="N36" s="196">
        <v>50.04</v>
      </c>
      <c r="O36" s="196">
        <v>70.69</v>
      </c>
      <c r="P36" s="196">
        <v>26.09</v>
      </c>
      <c r="Q36" s="196">
        <v>2.9</v>
      </c>
      <c r="R36" s="196">
        <v>4.82</v>
      </c>
      <c r="S36" s="196">
        <v>3.86</v>
      </c>
      <c r="T36" s="196">
        <v>0</v>
      </c>
      <c r="U36" s="196">
        <v>49.57</v>
      </c>
      <c r="V36" s="196">
        <v>8.7799999999999994</v>
      </c>
      <c r="W36" s="196">
        <v>19.149999999999999</v>
      </c>
      <c r="X36" s="196">
        <v>41.66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117.89</v>
      </c>
      <c r="AQ36" s="196">
        <v>38.22</v>
      </c>
      <c r="AR36" s="196">
        <v>42.5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231.48</v>
      </c>
      <c r="L37" s="196">
        <v>2.89</v>
      </c>
      <c r="M37" s="196">
        <v>61.5</v>
      </c>
      <c r="N37" s="196">
        <v>50.04</v>
      </c>
      <c r="O37" s="196">
        <v>70.69</v>
      </c>
      <c r="P37" s="196">
        <v>26.09</v>
      </c>
      <c r="Q37" s="196">
        <v>2.9</v>
      </c>
      <c r="R37" s="196">
        <v>4.82</v>
      </c>
      <c r="S37" s="196">
        <v>3.86</v>
      </c>
      <c r="T37" s="196">
        <v>0</v>
      </c>
      <c r="U37" s="196">
        <v>49.57</v>
      </c>
      <c r="V37" s="196">
        <v>8.7799999999999994</v>
      </c>
      <c r="W37" s="196">
        <v>19.149999999999999</v>
      </c>
      <c r="X37" s="196">
        <v>41.66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117.89</v>
      </c>
      <c r="AQ37" s="196">
        <v>38.22</v>
      </c>
      <c r="AR37" s="196">
        <v>45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237.27</v>
      </c>
      <c r="L38" s="196">
        <v>2.89</v>
      </c>
      <c r="M38" s="196">
        <v>61.5</v>
      </c>
      <c r="N38" s="196">
        <v>50.04</v>
      </c>
      <c r="O38" s="196">
        <v>70.69</v>
      </c>
      <c r="P38" s="196">
        <v>26.09</v>
      </c>
      <c r="Q38" s="196">
        <v>2.9</v>
      </c>
      <c r="R38" s="196">
        <v>4.82</v>
      </c>
      <c r="S38" s="196">
        <v>3.86</v>
      </c>
      <c r="T38" s="196">
        <v>0</v>
      </c>
      <c r="U38" s="196">
        <v>49.57</v>
      </c>
      <c r="V38" s="196">
        <v>8.7799999999999994</v>
      </c>
      <c r="W38" s="196">
        <v>19.149999999999999</v>
      </c>
      <c r="X38" s="196">
        <v>41.66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117.89</v>
      </c>
      <c r="AQ38" s="196">
        <v>38.22</v>
      </c>
      <c r="AR38" s="196">
        <v>45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234.37</v>
      </c>
      <c r="L39" s="196">
        <v>2.89</v>
      </c>
      <c r="M39" s="196">
        <v>61.5</v>
      </c>
      <c r="N39" s="196">
        <v>50.04</v>
      </c>
      <c r="O39" s="196">
        <v>70.69</v>
      </c>
      <c r="P39" s="196">
        <v>26.09</v>
      </c>
      <c r="Q39" s="196">
        <v>2.9</v>
      </c>
      <c r="R39" s="196">
        <v>4.82</v>
      </c>
      <c r="S39" s="196">
        <v>3.86</v>
      </c>
      <c r="T39" s="196">
        <v>0</v>
      </c>
      <c r="U39" s="196">
        <v>49.57</v>
      </c>
      <c r="V39" s="196">
        <v>8.7799999999999994</v>
      </c>
      <c r="W39" s="196">
        <v>19.149999999999999</v>
      </c>
      <c r="X39" s="196">
        <v>41.66</v>
      </c>
      <c r="Y39" s="196">
        <v>0</v>
      </c>
      <c r="Z39">
        <v>0</v>
      </c>
      <c r="AA39" s="196">
        <v>15.23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117.89</v>
      </c>
      <c r="AQ39" s="196">
        <v>38.22</v>
      </c>
      <c r="AR39" s="196">
        <v>45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236.31</v>
      </c>
      <c r="L40" s="196">
        <v>2.89</v>
      </c>
      <c r="M40" s="196">
        <v>61.5</v>
      </c>
      <c r="N40" s="196">
        <v>50.04</v>
      </c>
      <c r="O40" s="196">
        <v>70.69</v>
      </c>
      <c r="P40" s="196">
        <v>26.09</v>
      </c>
      <c r="Q40" s="196">
        <v>2.9</v>
      </c>
      <c r="R40" s="196">
        <v>4.82</v>
      </c>
      <c r="S40" s="196">
        <v>3.86</v>
      </c>
      <c r="T40" s="196">
        <v>0</v>
      </c>
      <c r="U40" s="196">
        <v>49.57</v>
      </c>
      <c r="V40" s="196">
        <v>8.7799999999999994</v>
      </c>
      <c r="W40" s="196">
        <v>19.149999999999999</v>
      </c>
      <c r="X40" s="196">
        <v>41.66</v>
      </c>
      <c r="Y40" s="196">
        <v>0</v>
      </c>
      <c r="Z40">
        <v>0</v>
      </c>
      <c r="AA40" s="196">
        <v>15.23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117.89</v>
      </c>
      <c r="AQ40" s="196">
        <v>38.21</v>
      </c>
      <c r="AR40" s="196">
        <v>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237.27</v>
      </c>
      <c r="L41" s="196">
        <v>2.89</v>
      </c>
      <c r="M41" s="196">
        <v>61.5</v>
      </c>
      <c r="N41" s="196">
        <v>50.04</v>
      </c>
      <c r="O41" s="196">
        <v>70.69</v>
      </c>
      <c r="P41" s="196">
        <v>26.09</v>
      </c>
      <c r="Q41" s="196">
        <v>2.9</v>
      </c>
      <c r="R41" s="196">
        <v>4.82</v>
      </c>
      <c r="S41" s="196">
        <v>3.86</v>
      </c>
      <c r="T41" s="196">
        <v>0</v>
      </c>
      <c r="U41" s="196">
        <v>49.57</v>
      </c>
      <c r="V41" s="196">
        <v>8.7799999999999994</v>
      </c>
      <c r="W41" s="196">
        <v>19.149999999999999</v>
      </c>
      <c r="X41" s="196">
        <v>41.66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117.89</v>
      </c>
      <c r="AQ41" s="196">
        <v>38.21</v>
      </c>
      <c r="AR41" s="196">
        <v>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245.76</v>
      </c>
      <c r="L42" s="196">
        <v>2.89</v>
      </c>
      <c r="M42" s="196">
        <v>61.5</v>
      </c>
      <c r="N42" s="196">
        <v>50.04</v>
      </c>
      <c r="O42" s="196">
        <v>70.69</v>
      </c>
      <c r="P42" s="196">
        <v>26.09</v>
      </c>
      <c r="Q42" s="196">
        <v>2.9</v>
      </c>
      <c r="R42" s="196">
        <v>4.82</v>
      </c>
      <c r="S42" s="196">
        <v>3.86</v>
      </c>
      <c r="T42" s="196">
        <v>0</v>
      </c>
      <c r="U42" s="196">
        <v>49.57</v>
      </c>
      <c r="V42" s="196">
        <v>8.7799999999999994</v>
      </c>
      <c r="W42" s="196">
        <v>19.149999999999999</v>
      </c>
      <c r="X42" s="196">
        <v>41.66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117.89</v>
      </c>
      <c r="AQ42" s="196">
        <v>38.21</v>
      </c>
      <c r="AR42" s="196">
        <v>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244.02</v>
      </c>
      <c r="L43" s="196">
        <v>2.89</v>
      </c>
      <c r="M43" s="196">
        <v>61.5</v>
      </c>
      <c r="N43" s="196">
        <v>50.04</v>
      </c>
      <c r="O43" s="196">
        <v>70.69</v>
      </c>
      <c r="P43" s="196">
        <v>26.09</v>
      </c>
      <c r="Q43" s="196">
        <v>2.9</v>
      </c>
      <c r="R43" s="196">
        <v>4.82</v>
      </c>
      <c r="S43" s="196">
        <v>3.86</v>
      </c>
      <c r="T43" s="196">
        <v>0</v>
      </c>
      <c r="U43" s="196">
        <v>49.57</v>
      </c>
      <c r="V43" s="196">
        <v>8.7799999999999994</v>
      </c>
      <c r="W43" s="196">
        <v>19.149999999999999</v>
      </c>
      <c r="X43" s="196">
        <v>41.66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118.67</v>
      </c>
      <c r="AQ43" s="196">
        <v>38.56</v>
      </c>
      <c r="AR43" s="196">
        <v>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245.76</v>
      </c>
      <c r="L44" s="196">
        <v>2.89</v>
      </c>
      <c r="M44" s="196">
        <v>61.5</v>
      </c>
      <c r="N44" s="196">
        <v>50.04</v>
      </c>
      <c r="O44" s="196">
        <v>70.69</v>
      </c>
      <c r="P44" s="196">
        <v>26.09</v>
      </c>
      <c r="Q44" s="196">
        <v>2.9</v>
      </c>
      <c r="R44" s="196">
        <v>4.82</v>
      </c>
      <c r="S44" s="196">
        <v>3.86</v>
      </c>
      <c r="T44" s="196">
        <v>0</v>
      </c>
      <c r="U44" s="196">
        <v>49.57</v>
      </c>
      <c r="V44" s="196">
        <v>8.7799999999999994</v>
      </c>
      <c r="W44" s="196">
        <v>19.149999999999999</v>
      </c>
      <c r="X44" s="196">
        <v>41.66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118.8</v>
      </c>
      <c r="AQ44" s="196">
        <v>38.56</v>
      </c>
      <c r="AR44" s="196">
        <v>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211.23</v>
      </c>
      <c r="L45" s="196">
        <v>0.96</v>
      </c>
      <c r="M45" s="196">
        <v>61.5</v>
      </c>
      <c r="N45" s="196">
        <v>50.04</v>
      </c>
      <c r="O45" s="196">
        <v>70.69</v>
      </c>
      <c r="P45" s="196">
        <v>26.09</v>
      </c>
      <c r="Q45" s="196">
        <v>1.93</v>
      </c>
      <c r="R45" s="196">
        <v>3.86</v>
      </c>
      <c r="S45" s="196">
        <v>1.93</v>
      </c>
      <c r="T45" s="196">
        <v>0</v>
      </c>
      <c r="U45" s="196">
        <v>49.57</v>
      </c>
      <c r="V45" s="196">
        <v>8.7799999999999994</v>
      </c>
      <c r="W45" s="196">
        <v>19.149999999999999</v>
      </c>
      <c r="X45" s="196">
        <v>41.66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117.89</v>
      </c>
      <c r="AQ45" s="196">
        <v>38.21</v>
      </c>
      <c r="AR45" s="196">
        <v>45.6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204.48</v>
      </c>
      <c r="L46" s="196">
        <v>0.96</v>
      </c>
      <c r="M46" s="196">
        <v>61.5</v>
      </c>
      <c r="N46" s="196">
        <v>50.04</v>
      </c>
      <c r="O46" s="196">
        <v>70.69</v>
      </c>
      <c r="P46" s="196">
        <v>26.09</v>
      </c>
      <c r="Q46" s="196">
        <v>1.93</v>
      </c>
      <c r="R46" s="196">
        <v>3.86</v>
      </c>
      <c r="S46" s="196">
        <v>1.93</v>
      </c>
      <c r="T46" s="196">
        <v>0</v>
      </c>
      <c r="U46" s="196">
        <v>49.57</v>
      </c>
      <c r="V46" s="196">
        <v>8.7799999999999994</v>
      </c>
      <c r="W46" s="196">
        <v>19.149999999999999</v>
      </c>
      <c r="X46" s="196">
        <v>41.66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117.89</v>
      </c>
      <c r="AQ46" s="196">
        <v>38.21</v>
      </c>
      <c r="AR46" s="196">
        <v>45.6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203.51</v>
      </c>
      <c r="L47" s="196">
        <v>0.96</v>
      </c>
      <c r="M47" s="196">
        <v>61.5</v>
      </c>
      <c r="N47" s="196">
        <v>50.04</v>
      </c>
      <c r="O47" s="196">
        <v>70.69</v>
      </c>
      <c r="P47" s="196">
        <v>26.09</v>
      </c>
      <c r="Q47" s="196">
        <v>1.93</v>
      </c>
      <c r="R47" s="196">
        <v>3.86</v>
      </c>
      <c r="S47" s="196">
        <v>1.93</v>
      </c>
      <c r="T47" s="196">
        <v>0</v>
      </c>
      <c r="U47" s="196">
        <v>49.57</v>
      </c>
      <c r="V47" s="196">
        <v>8.7799999999999994</v>
      </c>
      <c r="W47" s="196">
        <v>19.149999999999999</v>
      </c>
      <c r="X47" s="196">
        <v>41.66</v>
      </c>
      <c r="Y47" s="196">
        <v>0</v>
      </c>
      <c r="Z47">
        <v>0</v>
      </c>
      <c r="AA47" s="196">
        <v>14.26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117.89</v>
      </c>
      <c r="AQ47" s="196">
        <v>38.21</v>
      </c>
      <c r="AR47" s="196">
        <v>44.6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203.51</v>
      </c>
      <c r="L48" s="196">
        <v>0.96</v>
      </c>
      <c r="M48" s="196">
        <v>61.5</v>
      </c>
      <c r="N48" s="196">
        <v>50.04</v>
      </c>
      <c r="O48" s="196">
        <v>70.69</v>
      </c>
      <c r="P48" s="196">
        <v>26.09</v>
      </c>
      <c r="Q48" s="196">
        <v>1.93</v>
      </c>
      <c r="R48" s="196">
        <v>3.86</v>
      </c>
      <c r="S48" s="196">
        <v>1.93</v>
      </c>
      <c r="T48" s="196">
        <v>0</v>
      </c>
      <c r="U48" s="196">
        <v>49.57</v>
      </c>
      <c r="V48" s="196">
        <v>8.7799999999999994</v>
      </c>
      <c r="W48" s="196">
        <v>19.149999999999999</v>
      </c>
      <c r="X48" s="196">
        <v>41.66</v>
      </c>
      <c r="Y48" s="196">
        <v>0</v>
      </c>
      <c r="Z48">
        <v>0</v>
      </c>
      <c r="AA48" s="196">
        <v>14.26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117.89</v>
      </c>
      <c r="AQ48" s="196">
        <v>38.21</v>
      </c>
      <c r="AR48" s="196">
        <v>44.6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197.73</v>
      </c>
      <c r="L49" s="196">
        <v>0.96</v>
      </c>
      <c r="M49" s="196">
        <v>61.5</v>
      </c>
      <c r="N49" s="196">
        <v>50.04</v>
      </c>
      <c r="O49" s="196">
        <v>70.69</v>
      </c>
      <c r="P49" s="196">
        <v>26.09</v>
      </c>
      <c r="Q49" s="196">
        <v>1.93</v>
      </c>
      <c r="R49" s="196">
        <v>3.86</v>
      </c>
      <c r="S49" s="196">
        <v>1.93</v>
      </c>
      <c r="T49" s="196">
        <v>0</v>
      </c>
      <c r="U49" s="196">
        <v>49.57</v>
      </c>
      <c r="V49" s="196">
        <v>8.7799999999999994</v>
      </c>
      <c r="W49" s="196">
        <v>19.149999999999999</v>
      </c>
      <c r="X49" s="196">
        <v>41.66</v>
      </c>
      <c r="Y49" s="196">
        <v>0</v>
      </c>
      <c r="Z49">
        <v>0</v>
      </c>
      <c r="AA49" s="196">
        <v>14.26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117.89</v>
      </c>
      <c r="AQ49" s="196">
        <v>38.21</v>
      </c>
      <c r="AR49" s="196">
        <v>44.6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189.04</v>
      </c>
      <c r="L50" s="196">
        <v>0.96</v>
      </c>
      <c r="M50" s="196">
        <v>61.5</v>
      </c>
      <c r="N50" s="196">
        <v>50.04</v>
      </c>
      <c r="O50" s="196">
        <v>70.69</v>
      </c>
      <c r="P50" s="196">
        <v>26.09</v>
      </c>
      <c r="Q50" s="196">
        <v>1.93</v>
      </c>
      <c r="R50" s="196">
        <v>3.86</v>
      </c>
      <c r="S50" s="196">
        <v>1.93</v>
      </c>
      <c r="T50" s="196">
        <v>0</v>
      </c>
      <c r="U50" s="196">
        <v>49.57</v>
      </c>
      <c r="V50" s="196">
        <v>8.7799999999999994</v>
      </c>
      <c r="W50" s="196">
        <v>19.149999999999999</v>
      </c>
      <c r="X50" s="196">
        <v>41.66</v>
      </c>
      <c r="Y50" s="196">
        <v>0</v>
      </c>
      <c r="Z50">
        <v>0</v>
      </c>
      <c r="AA50" s="196">
        <v>13.45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117.89</v>
      </c>
      <c r="AQ50" s="196">
        <v>38.21</v>
      </c>
      <c r="AR50" s="196">
        <v>44.6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178.44</v>
      </c>
      <c r="L51" s="196">
        <v>0.96</v>
      </c>
      <c r="M51" s="196">
        <v>61.5</v>
      </c>
      <c r="N51" s="196">
        <v>50.04</v>
      </c>
      <c r="O51" s="196">
        <v>70.69</v>
      </c>
      <c r="P51" s="196">
        <v>26.09</v>
      </c>
      <c r="Q51" s="196">
        <v>1.93</v>
      </c>
      <c r="R51" s="196">
        <v>3.86</v>
      </c>
      <c r="S51" s="196">
        <v>1.93</v>
      </c>
      <c r="T51" s="196">
        <v>0</v>
      </c>
      <c r="U51" s="196">
        <v>49.57</v>
      </c>
      <c r="V51" s="196">
        <v>8.7799999999999994</v>
      </c>
      <c r="W51" s="196">
        <v>19.149999999999999</v>
      </c>
      <c r="X51" s="196">
        <v>41.66</v>
      </c>
      <c r="Y51" s="196">
        <v>0</v>
      </c>
      <c r="Z51">
        <v>0</v>
      </c>
      <c r="AA51" s="196">
        <v>13.45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82.25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117.89</v>
      </c>
      <c r="AQ51" s="196">
        <v>38.21</v>
      </c>
      <c r="AR51" s="196">
        <v>44.6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158.18</v>
      </c>
      <c r="L52" s="196">
        <v>0.96</v>
      </c>
      <c r="M52" s="196">
        <v>61.5</v>
      </c>
      <c r="N52" s="196">
        <v>50.04</v>
      </c>
      <c r="O52" s="196">
        <v>70.69</v>
      </c>
      <c r="P52" s="196">
        <v>26.09</v>
      </c>
      <c r="Q52" s="196">
        <v>1.93</v>
      </c>
      <c r="R52" s="196">
        <v>3.86</v>
      </c>
      <c r="S52" s="196">
        <v>1.93</v>
      </c>
      <c r="T52" s="196">
        <v>0</v>
      </c>
      <c r="U52" s="196">
        <v>49.57</v>
      </c>
      <c r="V52" s="196">
        <v>8.7799999999999994</v>
      </c>
      <c r="W52" s="196">
        <v>19.149999999999999</v>
      </c>
      <c r="X52" s="196">
        <v>41.66</v>
      </c>
      <c r="Y52" s="196">
        <v>0</v>
      </c>
      <c r="Z52">
        <v>0</v>
      </c>
      <c r="AA52" s="196">
        <v>13.45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82.25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117.89</v>
      </c>
      <c r="AQ52" s="196">
        <v>38.22</v>
      </c>
      <c r="AR52" s="196">
        <v>44.6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135.03</v>
      </c>
      <c r="L53" s="196">
        <v>0.96</v>
      </c>
      <c r="M53" s="196">
        <v>61.5</v>
      </c>
      <c r="N53" s="196">
        <v>50.04</v>
      </c>
      <c r="O53" s="196">
        <v>70.69</v>
      </c>
      <c r="P53" s="196">
        <v>26.09</v>
      </c>
      <c r="Q53" s="196">
        <v>1.93</v>
      </c>
      <c r="R53" s="196">
        <v>3.86</v>
      </c>
      <c r="S53" s="196">
        <v>1.93</v>
      </c>
      <c r="T53" s="196">
        <v>0</v>
      </c>
      <c r="U53" s="196">
        <v>49.57</v>
      </c>
      <c r="V53" s="196">
        <v>2.89</v>
      </c>
      <c r="W53" s="196">
        <v>9.64</v>
      </c>
      <c r="X53" s="196">
        <v>41.66</v>
      </c>
      <c r="Y53" s="196">
        <v>0</v>
      </c>
      <c r="Z53">
        <v>0</v>
      </c>
      <c r="AA53" s="196">
        <v>13.45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82.25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117.89</v>
      </c>
      <c r="AQ53" s="196">
        <v>14.47</v>
      </c>
      <c r="AR53" s="196">
        <v>44.6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135.03</v>
      </c>
      <c r="L54" s="196">
        <v>0.96</v>
      </c>
      <c r="M54" s="196">
        <v>61.5</v>
      </c>
      <c r="N54" s="196">
        <v>50.04</v>
      </c>
      <c r="O54" s="196">
        <v>70.69</v>
      </c>
      <c r="P54" s="196">
        <v>26.09</v>
      </c>
      <c r="Q54" s="196">
        <v>1.93</v>
      </c>
      <c r="R54" s="196">
        <v>3.86</v>
      </c>
      <c r="S54" s="196">
        <v>1.93</v>
      </c>
      <c r="T54" s="196">
        <v>0</v>
      </c>
      <c r="U54" s="196">
        <v>49.57</v>
      </c>
      <c r="V54" s="196">
        <v>2.89</v>
      </c>
      <c r="W54" s="196">
        <v>4.82</v>
      </c>
      <c r="X54" s="196">
        <v>41.66</v>
      </c>
      <c r="Y54" s="196">
        <v>0</v>
      </c>
      <c r="Z54">
        <v>0</v>
      </c>
      <c r="AA54" s="196">
        <v>13.45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92.59</v>
      </c>
      <c r="AQ54" s="196">
        <v>14.47</v>
      </c>
      <c r="AR54" s="196">
        <v>44.6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135.03</v>
      </c>
      <c r="L55" s="196">
        <v>0.96</v>
      </c>
      <c r="M55" s="196">
        <v>61.5</v>
      </c>
      <c r="N55" s="196">
        <v>50.04</v>
      </c>
      <c r="O55" s="196">
        <v>70.69</v>
      </c>
      <c r="P55" s="196">
        <v>26.09</v>
      </c>
      <c r="Q55" s="196">
        <v>1.93</v>
      </c>
      <c r="R55" s="196">
        <v>3.86</v>
      </c>
      <c r="S55" s="196">
        <v>1.93</v>
      </c>
      <c r="T55" s="196">
        <v>0</v>
      </c>
      <c r="U55" s="196">
        <v>49.57</v>
      </c>
      <c r="V55" s="196">
        <v>2.89</v>
      </c>
      <c r="W55" s="196">
        <v>4.82</v>
      </c>
      <c r="X55" s="196">
        <v>14.47</v>
      </c>
      <c r="Y55" s="196">
        <v>0</v>
      </c>
      <c r="Z55">
        <v>0</v>
      </c>
      <c r="AA55" s="196">
        <v>13.45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69.14</v>
      </c>
      <c r="AQ55" s="196">
        <v>14.47</v>
      </c>
      <c r="AR55" s="196">
        <v>44.6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135.03</v>
      </c>
      <c r="L56" s="196">
        <v>0.96</v>
      </c>
      <c r="M56" s="196">
        <v>61.5</v>
      </c>
      <c r="N56" s="196">
        <v>50.04</v>
      </c>
      <c r="O56" s="196">
        <v>70.69</v>
      </c>
      <c r="P56" s="196">
        <v>26.09</v>
      </c>
      <c r="Q56" s="196">
        <v>1.93</v>
      </c>
      <c r="R56" s="196">
        <v>3.86</v>
      </c>
      <c r="S56" s="196">
        <v>1.93</v>
      </c>
      <c r="T56" s="196">
        <v>0</v>
      </c>
      <c r="U56" s="196">
        <v>49.57</v>
      </c>
      <c r="V56" s="196">
        <v>2.89</v>
      </c>
      <c r="W56" s="196">
        <v>4.82</v>
      </c>
      <c r="X56" s="196">
        <v>14.47</v>
      </c>
      <c r="Y56" s="196">
        <v>0</v>
      </c>
      <c r="Z56">
        <v>0</v>
      </c>
      <c r="AA56" s="196">
        <v>13.45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57.87</v>
      </c>
      <c r="AQ56" s="196">
        <v>14.47</v>
      </c>
      <c r="AR56" s="196">
        <v>44.6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135.03</v>
      </c>
      <c r="L57" s="196">
        <v>0.96</v>
      </c>
      <c r="M57" s="196">
        <v>61.5</v>
      </c>
      <c r="N57" s="196">
        <v>50.04</v>
      </c>
      <c r="O57" s="196">
        <v>70.69</v>
      </c>
      <c r="P57" s="196">
        <v>26.09</v>
      </c>
      <c r="Q57" s="196">
        <v>1.93</v>
      </c>
      <c r="R57" s="196">
        <v>3.86</v>
      </c>
      <c r="S57" s="196">
        <v>1.93</v>
      </c>
      <c r="T57" s="196">
        <v>0</v>
      </c>
      <c r="U57" s="196">
        <v>49.57</v>
      </c>
      <c r="V57" s="196">
        <v>2.89</v>
      </c>
      <c r="W57" s="196">
        <v>4.82</v>
      </c>
      <c r="X57" s="196">
        <v>41.66</v>
      </c>
      <c r="Y57" s="196">
        <v>0</v>
      </c>
      <c r="Z57">
        <v>0</v>
      </c>
      <c r="AA57" s="196">
        <v>13.45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79.099999999999994</v>
      </c>
      <c r="AQ57" s="196">
        <v>14.47</v>
      </c>
      <c r="AR57" s="196">
        <v>44.6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135.03</v>
      </c>
      <c r="L58" s="196">
        <v>0.96</v>
      </c>
      <c r="M58" s="196">
        <v>61.5</v>
      </c>
      <c r="N58" s="196">
        <v>50.04</v>
      </c>
      <c r="O58" s="196">
        <v>70.69</v>
      </c>
      <c r="P58" s="196">
        <v>26.09</v>
      </c>
      <c r="Q58" s="196">
        <v>1.93</v>
      </c>
      <c r="R58" s="196">
        <v>3.86</v>
      </c>
      <c r="S58" s="196">
        <v>1.93</v>
      </c>
      <c r="T58" s="196">
        <v>0</v>
      </c>
      <c r="U58" s="196">
        <v>49.57</v>
      </c>
      <c r="V58" s="196">
        <v>2.89</v>
      </c>
      <c r="W58" s="196">
        <v>4.82</v>
      </c>
      <c r="X58" s="196">
        <v>41.66</v>
      </c>
      <c r="Y58" s="196">
        <v>0</v>
      </c>
      <c r="Z58">
        <v>0</v>
      </c>
      <c r="AA58" s="196">
        <v>13.45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92.59</v>
      </c>
      <c r="AQ58" s="196">
        <v>14.47</v>
      </c>
      <c r="AR58" s="196">
        <v>44.6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135.03</v>
      </c>
      <c r="L59" s="196">
        <v>0.96</v>
      </c>
      <c r="M59" s="196">
        <v>61.5</v>
      </c>
      <c r="N59" s="196">
        <v>50.04</v>
      </c>
      <c r="O59" s="196">
        <v>70.69</v>
      </c>
      <c r="P59" s="196">
        <v>26.09</v>
      </c>
      <c r="Q59" s="196">
        <v>1.93</v>
      </c>
      <c r="R59" s="196">
        <v>3.86</v>
      </c>
      <c r="S59" s="196">
        <v>1.93</v>
      </c>
      <c r="T59" s="196">
        <v>0</v>
      </c>
      <c r="U59" s="196">
        <v>49.57</v>
      </c>
      <c r="V59" s="196">
        <v>2.89</v>
      </c>
      <c r="W59" s="196">
        <v>4.82</v>
      </c>
      <c r="X59" s="196">
        <v>41.66</v>
      </c>
      <c r="Y59" s="196">
        <v>0</v>
      </c>
      <c r="Z59">
        <v>0</v>
      </c>
      <c r="AA59" s="196">
        <v>13.45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106.1</v>
      </c>
      <c r="AQ59" s="196">
        <v>14.47</v>
      </c>
      <c r="AR59" s="196">
        <v>44.6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135.03</v>
      </c>
      <c r="L60" s="196">
        <v>0.96</v>
      </c>
      <c r="M60" s="196">
        <v>61.5</v>
      </c>
      <c r="N60" s="196">
        <v>50.04</v>
      </c>
      <c r="O60" s="196">
        <v>70.69</v>
      </c>
      <c r="P60" s="196">
        <v>26.09</v>
      </c>
      <c r="Q60" s="196">
        <v>1.93</v>
      </c>
      <c r="R60" s="196">
        <v>3.86</v>
      </c>
      <c r="S60" s="196">
        <v>1.93</v>
      </c>
      <c r="T60" s="196">
        <v>0</v>
      </c>
      <c r="U60" s="196">
        <v>49.57</v>
      </c>
      <c r="V60" s="196">
        <v>2.89</v>
      </c>
      <c r="W60" s="196">
        <v>4.82</v>
      </c>
      <c r="X60" s="196">
        <v>41.66</v>
      </c>
      <c r="Y60" s="196">
        <v>0</v>
      </c>
      <c r="Z60">
        <v>0</v>
      </c>
      <c r="AA60" s="196">
        <v>13.45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117.89</v>
      </c>
      <c r="AQ60" s="196">
        <v>14.47</v>
      </c>
      <c r="AR60" s="196">
        <v>44.6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135.03</v>
      </c>
      <c r="L61" s="196">
        <v>0.96</v>
      </c>
      <c r="M61" s="196">
        <v>61.5</v>
      </c>
      <c r="N61" s="196">
        <v>50.04</v>
      </c>
      <c r="O61" s="196">
        <v>70.69</v>
      </c>
      <c r="P61" s="196">
        <v>26.09</v>
      </c>
      <c r="Q61" s="196">
        <v>1.93</v>
      </c>
      <c r="R61" s="196">
        <v>3.86</v>
      </c>
      <c r="S61" s="196">
        <v>1.93</v>
      </c>
      <c r="T61" s="196">
        <v>0</v>
      </c>
      <c r="U61" s="196">
        <v>49.57</v>
      </c>
      <c r="V61" s="196">
        <v>2.89</v>
      </c>
      <c r="W61" s="196">
        <v>19.149999999999999</v>
      </c>
      <c r="X61" s="196">
        <v>41.66</v>
      </c>
      <c r="Y61" s="196">
        <v>0</v>
      </c>
      <c r="Z61">
        <v>0</v>
      </c>
      <c r="AA61" s="196">
        <v>13.45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117.89</v>
      </c>
      <c r="AQ61" s="196">
        <v>19.29</v>
      </c>
      <c r="AR61" s="196">
        <v>44.6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135.03</v>
      </c>
      <c r="L62" s="196">
        <v>0.96</v>
      </c>
      <c r="M62" s="196">
        <v>61.5</v>
      </c>
      <c r="N62" s="196">
        <v>50.04</v>
      </c>
      <c r="O62" s="196">
        <v>70.69</v>
      </c>
      <c r="P62" s="196">
        <v>26.09</v>
      </c>
      <c r="Q62" s="196">
        <v>1.93</v>
      </c>
      <c r="R62" s="196">
        <v>3.86</v>
      </c>
      <c r="S62" s="196">
        <v>1.93</v>
      </c>
      <c r="T62" s="196">
        <v>0</v>
      </c>
      <c r="U62" s="196">
        <v>49.57</v>
      </c>
      <c r="V62" s="196">
        <v>2.89</v>
      </c>
      <c r="W62" s="196">
        <v>19.149999999999999</v>
      </c>
      <c r="X62" s="196">
        <v>41.66</v>
      </c>
      <c r="Y62" s="196">
        <v>0</v>
      </c>
      <c r="Z62">
        <v>0</v>
      </c>
      <c r="AA62" s="196">
        <v>14.79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117.89</v>
      </c>
      <c r="AQ62" s="196">
        <v>28.94</v>
      </c>
      <c r="AR62" s="196">
        <v>45.1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157.63</v>
      </c>
      <c r="L63" s="196">
        <v>0.96</v>
      </c>
      <c r="M63" s="196">
        <v>61.5</v>
      </c>
      <c r="N63" s="196">
        <v>50.04</v>
      </c>
      <c r="O63" s="196">
        <v>70.69</v>
      </c>
      <c r="P63" s="196">
        <v>26.09</v>
      </c>
      <c r="Q63" s="196">
        <v>1.93</v>
      </c>
      <c r="R63" s="196">
        <v>3.86</v>
      </c>
      <c r="S63" s="196">
        <v>1.93</v>
      </c>
      <c r="T63" s="196">
        <v>0</v>
      </c>
      <c r="U63" s="196">
        <v>49.57</v>
      </c>
      <c r="V63" s="196">
        <v>8.7799999999999994</v>
      </c>
      <c r="W63" s="196">
        <v>19.149999999999999</v>
      </c>
      <c r="X63" s="196">
        <v>41.66</v>
      </c>
      <c r="Y63" s="196">
        <v>0</v>
      </c>
      <c r="Z63">
        <v>0</v>
      </c>
      <c r="AA63" s="196">
        <v>14.79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117.89</v>
      </c>
      <c r="AQ63" s="196">
        <v>38.21</v>
      </c>
      <c r="AR63" s="196">
        <v>45.1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165.89</v>
      </c>
      <c r="L64" s="196">
        <v>0.96</v>
      </c>
      <c r="M64" s="196">
        <v>61.5</v>
      </c>
      <c r="N64" s="196">
        <v>50.04</v>
      </c>
      <c r="O64" s="196">
        <v>70.69</v>
      </c>
      <c r="P64" s="196">
        <v>26.09</v>
      </c>
      <c r="Q64" s="196">
        <v>1.93</v>
      </c>
      <c r="R64" s="196">
        <v>3.86</v>
      </c>
      <c r="S64" s="196">
        <v>1.93</v>
      </c>
      <c r="T64" s="196">
        <v>0</v>
      </c>
      <c r="U64" s="196">
        <v>49.57</v>
      </c>
      <c r="V64" s="196">
        <v>8.7799999999999994</v>
      </c>
      <c r="W64" s="196">
        <v>19.149999999999999</v>
      </c>
      <c r="X64" s="196">
        <v>41.66</v>
      </c>
      <c r="Y64" s="196">
        <v>0</v>
      </c>
      <c r="Z64">
        <v>0</v>
      </c>
      <c r="AA64" s="196">
        <v>14.79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117.89</v>
      </c>
      <c r="AQ64" s="196">
        <v>38.21</v>
      </c>
      <c r="AR64" s="196">
        <v>45.1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164.93</v>
      </c>
      <c r="L65" s="196">
        <v>0.96</v>
      </c>
      <c r="M65" s="196">
        <v>61.5</v>
      </c>
      <c r="N65" s="196">
        <v>50.04</v>
      </c>
      <c r="O65" s="196">
        <v>70.69</v>
      </c>
      <c r="P65" s="196">
        <v>26.09</v>
      </c>
      <c r="Q65" s="196">
        <v>1.93</v>
      </c>
      <c r="R65" s="196">
        <v>3.86</v>
      </c>
      <c r="S65" s="196">
        <v>1.93</v>
      </c>
      <c r="T65" s="196">
        <v>0</v>
      </c>
      <c r="U65" s="196">
        <v>49.57</v>
      </c>
      <c r="V65" s="196">
        <v>8.7799999999999994</v>
      </c>
      <c r="W65" s="196">
        <v>19.149999999999999</v>
      </c>
      <c r="X65" s="196">
        <v>41.66</v>
      </c>
      <c r="Y65" s="196">
        <v>0</v>
      </c>
      <c r="Z65">
        <v>0</v>
      </c>
      <c r="AA65" s="196">
        <v>14.79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117.89</v>
      </c>
      <c r="AQ65" s="196">
        <v>38.21</v>
      </c>
      <c r="AR65" s="196">
        <v>45.1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163</v>
      </c>
      <c r="L66" s="196">
        <v>0.96</v>
      </c>
      <c r="M66" s="196">
        <v>61.5</v>
      </c>
      <c r="N66" s="196">
        <v>50.04</v>
      </c>
      <c r="O66" s="196">
        <v>70.69</v>
      </c>
      <c r="P66" s="196">
        <v>26.09</v>
      </c>
      <c r="Q66" s="196">
        <v>1.93</v>
      </c>
      <c r="R66" s="196">
        <v>3.86</v>
      </c>
      <c r="S66" s="196">
        <v>1.93</v>
      </c>
      <c r="T66" s="196">
        <v>0</v>
      </c>
      <c r="U66" s="196">
        <v>49.57</v>
      </c>
      <c r="V66" s="196">
        <v>8.7799999999999994</v>
      </c>
      <c r="W66" s="196">
        <v>19.149999999999999</v>
      </c>
      <c r="X66" s="196">
        <v>41.66</v>
      </c>
      <c r="Y66" s="196">
        <v>0</v>
      </c>
      <c r="Z66">
        <v>0</v>
      </c>
      <c r="AA66" s="196">
        <v>14.79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117.89</v>
      </c>
      <c r="AQ66" s="196">
        <v>38.21</v>
      </c>
      <c r="AR66" s="196">
        <v>45.1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192.85</v>
      </c>
      <c r="L67" s="196">
        <v>0.96</v>
      </c>
      <c r="M67" s="196">
        <v>61.5</v>
      </c>
      <c r="N67" s="196">
        <v>50.04</v>
      </c>
      <c r="O67" s="196">
        <v>70.69</v>
      </c>
      <c r="P67" s="196">
        <v>26.09</v>
      </c>
      <c r="Q67" s="196">
        <v>1.93</v>
      </c>
      <c r="R67" s="196">
        <v>3.86</v>
      </c>
      <c r="S67" s="196">
        <v>1.23</v>
      </c>
      <c r="T67" s="196">
        <v>0</v>
      </c>
      <c r="U67" s="196">
        <v>49.57</v>
      </c>
      <c r="V67" s="196">
        <v>8.7799999999999994</v>
      </c>
      <c r="W67" s="196">
        <v>19.149999999999999</v>
      </c>
      <c r="X67" s="196">
        <v>41.66</v>
      </c>
      <c r="Y67" s="196">
        <v>0</v>
      </c>
      <c r="Z67">
        <v>0</v>
      </c>
      <c r="AA67" s="196">
        <v>14.79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117.89</v>
      </c>
      <c r="AQ67" s="196">
        <v>38.21</v>
      </c>
      <c r="AR67" s="196">
        <v>45.6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221.83</v>
      </c>
      <c r="L68" s="196">
        <v>0.96</v>
      </c>
      <c r="M68" s="196">
        <v>61.5</v>
      </c>
      <c r="N68" s="196">
        <v>50.04</v>
      </c>
      <c r="O68" s="196">
        <v>70.69</v>
      </c>
      <c r="P68" s="196">
        <v>26.09</v>
      </c>
      <c r="Q68" s="196">
        <v>1.93</v>
      </c>
      <c r="R68" s="196">
        <v>3.86</v>
      </c>
      <c r="S68" s="196">
        <v>1.23</v>
      </c>
      <c r="T68" s="196">
        <v>0</v>
      </c>
      <c r="U68" s="196">
        <v>49.57</v>
      </c>
      <c r="V68" s="196">
        <v>8.7799999999999994</v>
      </c>
      <c r="W68" s="196">
        <v>19.149999999999999</v>
      </c>
      <c r="X68" s="196">
        <v>41.66</v>
      </c>
      <c r="Y68" s="196">
        <v>0</v>
      </c>
      <c r="Z68">
        <v>0</v>
      </c>
      <c r="AA68" s="196">
        <v>14.79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84.02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117.89</v>
      </c>
      <c r="AQ68" s="196">
        <v>38.21</v>
      </c>
      <c r="AR68" s="196">
        <v>44.02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226.65</v>
      </c>
      <c r="L69" s="196">
        <v>0.96</v>
      </c>
      <c r="M69" s="196">
        <v>61.5</v>
      </c>
      <c r="N69" s="196">
        <v>50.04</v>
      </c>
      <c r="O69" s="196">
        <v>70.69</v>
      </c>
      <c r="P69" s="196">
        <v>26.09</v>
      </c>
      <c r="Q69" s="196">
        <v>1.93</v>
      </c>
      <c r="R69" s="196">
        <v>3.86</v>
      </c>
      <c r="S69" s="196">
        <v>1.23</v>
      </c>
      <c r="T69" s="196">
        <v>0</v>
      </c>
      <c r="U69" s="196">
        <v>49.57</v>
      </c>
      <c r="V69" s="196">
        <v>8.7799999999999994</v>
      </c>
      <c r="W69" s="196">
        <v>19.149999999999999</v>
      </c>
      <c r="X69" s="196">
        <v>41.66</v>
      </c>
      <c r="Y69" s="196">
        <v>0</v>
      </c>
      <c r="Z69">
        <v>0</v>
      </c>
      <c r="AA69" s="196">
        <v>14.79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82.25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117.89</v>
      </c>
      <c r="AQ69" s="196">
        <v>38.21</v>
      </c>
      <c r="AR69" s="196">
        <v>18.77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226.65</v>
      </c>
      <c r="L70" s="196">
        <v>0.96</v>
      </c>
      <c r="M70" s="196">
        <v>61.5</v>
      </c>
      <c r="N70" s="196">
        <v>50.04</v>
      </c>
      <c r="O70" s="196">
        <v>70.69</v>
      </c>
      <c r="P70" s="196">
        <v>26.09</v>
      </c>
      <c r="Q70" s="196">
        <v>1.93</v>
      </c>
      <c r="R70" s="196">
        <v>3.86</v>
      </c>
      <c r="S70" s="196">
        <v>1.23</v>
      </c>
      <c r="T70" s="196">
        <v>0</v>
      </c>
      <c r="U70" s="196">
        <v>49.57</v>
      </c>
      <c r="V70" s="196">
        <v>8.7799999999999994</v>
      </c>
      <c r="W70" s="196">
        <v>19.149999999999999</v>
      </c>
      <c r="X70" s="196">
        <v>41.66</v>
      </c>
      <c r="Y70" s="196">
        <v>0</v>
      </c>
      <c r="Z70">
        <v>0</v>
      </c>
      <c r="AA70" s="196">
        <v>14.79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82.25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117.89</v>
      </c>
      <c r="AQ70" s="196">
        <v>38.21</v>
      </c>
      <c r="AR70" s="196">
        <v>8.7100000000000009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245.75</v>
      </c>
      <c r="L71" s="196">
        <v>0.96</v>
      </c>
      <c r="M71" s="196">
        <v>61.5</v>
      </c>
      <c r="N71" s="196">
        <v>50.04</v>
      </c>
      <c r="O71" s="196">
        <v>70.69</v>
      </c>
      <c r="P71" s="196">
        <v>26.09</v>
      </c>
      <c r="Q71" s="196">
        <v>1.62</v>
      </c>
      <c r="R71" s="196">
        <v>3.86</v>
      </c>
      <c r="S71" s="196">
        <v>1.1499999999999999</v>
      </c>
      <c r="T71" s="196">
        <v>0</v>
      </c>
      <c r="U71" s="196">
        <v>49.57</v>
      </c>
      <c r="V71" s="196">
        <v>8.7799999999999994</v>
      </c>
      <c r="W71" s="196">
        <v>19.149999999999999</v>
      </c>
      <c r="X71" s="196">
        <v>41.66</v>
      </c>
      <c r="Y71" s="196">
        <v>0</v>
      </c>
      <c r="Z71">
        <v>0</v>
      </c>
      <c r="AA71" s="196">
        <v>15.23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82.25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117.89</v>
      </c>
      <c r="AQ71" s="196">
        <v>38.21</v>
      </c>
      <c r="AR71" s="196">
        <v>4.25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245.75</v>
      </c>
      <c r="L72" s="196">
        <v>0.96</v>
      </c>
      <c r="M72" s="196">
        <v>61.5</v>
      </c>
      <c r="N72" s="196">
        <v>50.04</v>
      </c>
      <c r="O72" s="196">
        <v>70.69</v>
      </c>
      <c r="P72" s="196">
        <v>26.09</v>
      </c>
      <c r="Q72" s="196">
        <v>1.93</v>
      </c>
      <c r="R72" s="196">
        <v>3.86</v>
      </c>
      <c r="S72" s="196">
        <v>1.1499999999999999</v>
      </c>
      <c r="T72" s="196">
        <v>0</v>
      </c>
      <c r="U72" s="196">
        <v>49.57</v>
      </c>
      <c r="V72" s="196">
        <v>8.7799999999999994</v>
      </c>
      <c r="W72" s="196">
        <v>19.149999999999999</v>
      </c>
      <c r="X72" s="196">
        <v>41.66</v>
      </c>
      <c r="Y72" s="196">
        <v>0</v>
      </c>
      <c r="Z72">
        <v>0</v>
      </c>
      <c r="AA72" s="196">
        <v>15.23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78.709999999999994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117.89</v>
      </c>
      <c r="AQ72" s="196">
        <v>38.21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245.75</v>
      </c>
      <c r="L73" s="196">
        <v>0.96</v>
      </c>
      <c r="M73" s="196">
        <v>61.5</v>
      </c>
      <c r="N73" s="196">
        <v>50.04</v>
      </c>
      <c r="O73" s="196">
        <v>70.69</v>
      </c>
      <c r="P73" s="196">
        <v>26.09</v>
      </c>
      <c r="Q73" s="196">
        <v>1.93</v>
      </c>
      <c r="R73" s="196">
        <v>3.86</v>
      </c>
      <c r="S73" s="196">
        <v>1.1499999999999999</v>
      </c>
      <c r="T73" s="196">
        <v>0</v>
      </c>
      <c r="U73" s="196">
        <v>49.57</v>
      </c>
      <c r="V73" s="196">
        <v>8.7799999999999994</v>
      </c>
      <c r="W73" s="196">
        <v>19.149999999999999</v>
      </c>
      <c r="X73" s="196">
        <v>41.66</v>
      </c>
      <c r="Y73" s="196">
        <v>0</v>
      </c>
      <c r="Z73">
        <v>0</v>
      </c>
      <c r="AA73" s="196">
        <v>15.23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117.89</v>
      </c>
      <c r="AQ73" s="196">
        <v>38.21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245.75</v>
      </c>
      <c r="L74" s="196">
        <v>0.96</v>
      </c>
      <c r="M74" s="196">
        <v>61.5</v>
      </c>
      <c r="N74" s="196">
        <v>50.04</v>
      </c>
      <c r="O74" s="196">
        <v>70.69</v>
      </c>
      <c r="P74" s="196">
        <v>26.09</v>
      </c>
      <c r="Q74" s="196">
        <v>1.93</v>
      </c>
      <c r="R74" s="196">
        <v>3.86</v>
      </c>
      <c r="S74" s="196">
        <v>1.1499999999999999</v>
      </c>
      <c r="T74" s="196">
        <v>0</v>
      </c>
      <c r="U74" s="196">
        <v>49.57</v>
      </c>
      <c r="V74" s="196">
        <v>8.7799999999999994</v>
      </c>
      <c r="W74" s="196">
        <v>19.149999999999999</v>
      </c>
      <c r="X74" s="196">
        <v>41.66</v>
      </c>
      <c r="Y74" s="196">
        <v>0</v>
      </c>
      <c r="Z74">
        <v>0</v>
      </c>
      <c r="AA74" s="196">
        <v>15.23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117.89</v>
      </c>
      <c r="AQ74" s="196">
        <v>38.21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245.75</v>
      </c>
      <c r="L75" s="196">
        <v>0.96</v>
      </c>
      <c r="M75" s="196">
        <v>61.5</v>
      </c>
      <c r="N75" s="196">
        <v>50.04</v>
      </c>
      <c r="O75" s="196">
        <v>70.69</v>
      </c>
      <c r="P75" s="196">
        <v>26.09</v>
      </c>
      <c r="Q75" s="196">
        <v>1.93</v>
      </c>
      <c r="R75" s="196">
        <v>3.86</v>
      </c>
      <c r="S75" s="196">
        <v>1.1499999999999999</v>
      </c>
      <c r="T75" s="196">
        <v>0</v>
      </c>
      <c r="U75" s="196">
        <v>49.57</v>
      </c>
      <c r="V75" s="196">
        <v>8.7799999999999994</v>
      </c>
      <c r="W75" s="196">
        <v>19.149999999999999</v>
      </c>
      <c r="X75" s="196">
        <v>22.89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117.89</v>
      </c>
      <c r="AQ75" s="196">
        <v>38.21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245.75</v>
      </c>
      <c r="L76" s="196">
        <v>0.96</v>
      </c>
      <c r="M76" s="196">
        <v>61.5</v>
      </c>
      <c r="N76" s="196">
        <v>50.04</v>
      </c>
      <c r="O76" s="196">
        <v>70.69</v>
      </c>
      <c r="P76" s="196">
        <v>26.09</v>
      </c>
      <c r="Q76" s="196">
        <v>1.93</v>
      </c>
      <c r="R76" s="196">
        <v>3.86</v>
      </c>
      <c r="S76" s="196">
        <v>1.1499999999999999</v>
      </c>
      <c r="T76" s="196">
        <v>0</v>
      </c>
      <c r="U76" s="196">
        <v>49.57</v>
      </c>
      <c r="V76" s="196">
        <v>8.7799999999999994</v>
      </c>
      <c r="W76" s="196">
        <v>19.149999999999999</v>
      </c>
      <c r="X76" s="196">
        <v>22.89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117.89</v>
      </c>
      <c r="AQ76" s="196">
        <v>38.21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245.75</v>
      </c>
      <c r="L77" s="196">
        <v>0.96</v>
      </c>
      <c r="M77" s="196">
        <v>61.5</v>
      </c>
      <c r="N77" s="196">
        <v>50.04</v>
      </c>
      <c r="O77" s="196">
        <v>70.69</v>
      </c>
      <c r="P77" s="196">
        <v>26.09</v>
      </c>
      <c r="Q77" s="196">
        <v>1.93</v>
      </c>
      <c r="R77" s="196">
        <v>3.86</v>
      </c>
      <c r="S77" s="196">
        <v>1.1499999999999999</v>
      </c>
      <c r="T77" s="196">
        <v>0</v>
      </c>
      <c r="U77" s="196">
        <v>49.57</v>
      </c>
      <c r="V77" s="196">
        <v>8.7799999999999994</v>
      </c>
      <c r="W77" s="196">
        <v>19.149999999999999</v>
      </c>
      <c r="X77" s="196">
        <v>22.89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117.89</v>
      </c>
      <c r="AQ77" s="196">
        <v>38.21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245.75</v>
      </c>
      <c r="L78" s="196">
        <v>0.96</v>
      </c>
      <c r="M78" s="196">
        <v>61.5</v>
      </c>
      <c r="N78" s="196">
        <v>50.04</v>
      </c>
      <c r="O78" s="196">
        <v>70.69</v>
      </c>
      <c r="P78" s="196">
        <v>26.09</v>
      </c>
      <c r="Q78" s="196">
        <v>1.93</v>
      </c>
      <c r="R78" s="196">
        <v>3.86</v>
      </c>
      <c r="S78" s="196">
        <v>1.1499999999999999</v>
      </c>
      <c r="T78" s="196">
        <v>0</v>
      </c>
      <c r="U78" s="196">
        <v>49.57</v>
      </c>
      <c r="V78" s="196">
        <v>8.7799999999999994</v>
      </c>
      <c r="W78" s="196">
        <v>19.149999999999999</v>
      </c>
      <c r="X78" s="196">
        <v>22.89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79.930000000000007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117.89</v>
      </c>
      <c r="AQ78" s="196">
        <v>38.21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245.75</v>
      </c>
      <c r="L79" s="196">
        <v>0.96</v>
      </c>
      <c r="M79" s="196">
        <v>61.5</v>
      </c>
      <c r="N79" s="196">
        <v>50.04</v>
      </c>
      <c r="O79" s="196">
        <v>70.69</v>
      </c>
      <c r="P79" s="196">
        <v>26.09</v>
      </c>
      <c r="Q79" s="196">
        <v>1.93</v>
      </c>
      <c r="R79" s="196">
        <v>3.86</v>
      </c>
      <c r="S79" s="196">
        <v>1.1499999999999999</v>
      </c>
      <c r="T79" s="196">
        <v>0</v>
      </c>
      <c r="U79" s="196">
        <v>49.57</v>
      </c>
      <c r="V79" s="196">
        <v>8.7799999999999994</v>
      </c>
      <c r="W79" s="196">
        <v>19.149999999999999</v>
      </c>
      <c r="X79" s="196">
        <v>22.89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79.930000000000007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117.89</v>
      </c>
      <c r="AQ79" s="196">
        <v>38.21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245.75</v>
      </c>
      <c r="L80" s="196">
        <v>0.96</v>
      </c>
      <c r="M80" s="196">
        <v>61.5</v>
      </c>
      <c r="N80" s="196">
        <v>50.04</v>
      </c>
      <c r="O80" s="196">
        <v>70.69</v>
      </c>
      <c r="P80" s="196">
        <v>26.09</v>
      </c>
      <c r="Q80" s="196">
        <v>1.93</v>
      </c>
      <c r="R80" s="196">
        <v>3.86</v>
      </c>
      <c r="S80" s="196">
        <v>1.1499999999999999</v>
      </c>
      <c r="T80" s="196">
        <v>0</v>
      </c>
      <c r="U80" s="196">
        <v>49.57</v>
      </c>
      <c r="V80" s="196">
        <v>8.7799999999999994</v>
      </c>
      <c r="W80" s="196">
        <v>19.149999999999999</v>
      </c>
      <c r="X80" s="196">
        <v>22.89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79.930000000000007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117.89</v>
      </c>
      <c r="AQ80" s="196">
        <v>38.21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245.75</v>
      </c>
      <c r="L81" s="196">
        <v>0.96</v>
      </c>
      <c r="M81" s="196">
        <v>61.5</v>
      </c>
      <c r="N81" s="196">
        <v>50.04</v>
      </c>
      <c r="O81" s="196">
        <v>70.69</v>
      </c>
      <c r="P81" s="196">
        <v>26.09</v>
      </c>
      <c r="Q81" s="196">
        <v>1.93</v>
      </c>
      <c r="R81" s="196">
        <v>3.86</v>
      </c>
      <c r="S81" s="196">
        <v>1.1499999999999999</v>
      </c>
      <c r="T81" s="196">
        <v>0</v>
      </c>
      <c r="U81" s="196">
        <v>49.57</v>
      </c>
      <c r="V81" s="196">
        <v>8.7799999999999994</v>
      </c>
      <c r="W81" s="196">
        <v>19.149999999999999</v>
      </c>
      <c r="X81" s="196">
        <v>22.89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82.25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117.89</v>
      </c>
      <c r="AQ81" s="196">
        <v>38.21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245.75</v>
      </c>
      <c r="L82" s="196">
        <v>0.96</v>
      </c>
      <c r="M82" s="196">
        <v>61.5</v>
      </c>
      <c r="N82" s="196">
        <v>50.04</v>
      </c>
      <c r="O82" s="196">
        <v>70.69</v>
      </c>
      <c r="P82" s="196">
        <v>26.09</v>
      </c>
      <c r="Q82" s="196">
        <v>1.93</v>
      </c>
      <c r="R82" s="196">
        <v>3.86</v>
      </c>
      <c r="S82" s="196">
        <v>1.1499999999999999</v>
      </c>
      <c r="T82" s="196">
        <v>0</v>
      </c>
      <c r="U82" s="196">
        <v>49.57</v>
      </c>
      <c r="V82" s="196">
        <v>8.7799999999999994</v>
      </c>
      <c r="W82" s="196">
        <v>19.149999999999999</v>
      </c>
      <c r="X82" s="196">
        <v>22.89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82.25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117.89</v>
      </c>
      <c r="AQ82" s="196">
        <v>38.21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245.76</v>
      </c>
      <c r="L83" s="196">
        <v>0.96</v>
      </c>
      <c r="M83" s="196">
        <v>61.5</v>
      </c>
      <c r="N83" s="196">
        <v>50.04</v>
      </c>
      <c r="O83" s="196">
        <v>70.69</v>
      </c>
      <c r="P83" s="196">
        <v>26.09</v>
      </c>
      <c r="Q83" s="196">
        <v>1.93</v>
      </c>
      <c r="R83" s="196">
        <v>3.86</v>
      </c>
      <c r="S83" s="196">
        <v>1.56</v>
      </c>
      <c r="T83" s="196">
        <v>0</v>
      </c>
      <c r="U83" s="196">
        <v>49.57</v>
      </c>
      <c r="V83" s="196">
        <v>8.7799999999999994</v>
      </c>
      <c r="W83" s="196">
        <v>19.149999999999999</v>
      </c>
      <c r="X83" s="196">
        <v>22.89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82.25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117.89</v>
      </c>
      <c r="AQ83" s="196">
        <v>38.21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245.76</v>
      </c>
      <c r="L84" s="196">
        <v>0.96</v>
      </c>
      <c r="M84" s="196">
        <v>61.5</v>
      </c>
      <c r="N84" s="196">
        <v>50.04</v>
      </c>
      <c r="O84" s="196">
        <v>70.69</v>
      </c>
      <c r="P84" s="196">
        <v>26.09</v>
      </c>
      <c r="Q84" s="196">
        <v>1.93</v>
      </c>
      <c r="R84" s="196">
        <v>3.86</v>
      </c>
      <c r="S84" s="196">
        <v>1.56</v>
      </c>
      <c r="T84" s="196">
        <v>0</v>
      </c>
      <c r="U84" s="196">
        <v>49.57</v>
      </c>
      <c r="V84" s="196">
        <v>8.7799999999999994</v>
      </c>
      <c r="W84" s="196">
        <v>19.149999999999999</v>
      </c>
      <c r="X84" s="196">
        <v>22.89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82.25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117.89</v>
      </c>
      <c r="AQ84" s="196">
        <v>38.21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245.76</v>
      </c>
      <c r="L85" s="196">
        <v>0.96</v>
      </c>
      <c r="M85" s="196">
        <v>61.5</v>
      </c>
      <c r="N85" s="196">
        <v>50.04</v>
      </c>
      <c r="O85" s="196">
        <v>70.69</v>
      </c>
      <c r="P85" s="196">
        <v>26.09</v>
      </c>
      <c r="Q85" s="196">
        <v>2.86</v>
      </c>
      <c r="R85" s="196">
        <v>3.86</v>
      </c>
      <c r="S85" s="196">
        <v>1.93</v>
      </c>
      <c r="T85" s="196">
        <v>0</v>
      </c>
      <c r="U85" s="196">
        <v>49.57</v>
      </c>
      <c r="V85" s="196">
        <v>8.7799999999999994</v>
      </c>
      <c r="W85" s="196">
        <v>19.149999999999999</v>
      </c>
      <c r="X85" s="196">
        <v>22.89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82.25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117.89</v>
      </c>
      <c r="AQ85" s="196">
        <v>38.21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245.76</v>
      </c>
      <c r="L86" s="196">
        <v>0.96</v>
      </c>
      <c r="M86" s="196">
        <v>61.5</v>
      </c>
      <c r="N86" s="196">
        <v>50.04</v>
      </c>
      <c r="O86" s="196">
        <v>70.69</v>
      </c>
      <c r="P86" s="196">
        <v>26.09</v>
      </c>
      <c r="Q86" s="196">
        <v>1.93</v>
      </c>
      <c r="R86" s="196">
        <v>3.86</v>
      </c>
      <c r="S86" s="196">
        <v>1.93</v>
      </c>
      <c r="T86" s="196">
        <v>0</v>
      </c>
      <c r="U86" s="196">
        <v>49.57</v>
      </c>
      <c r="V86" s="196">
        <v>8.7799999999999994</v>
      </c>
      <c r="W86" s="196">
        <v>19.149999999999999</v>
      </c>
      <c r="X86" s="196">
        <v>22.89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82.25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117.89</v>
      </c>
      <c r="AQ86" s="196">
        <v>38.21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245.76</v>
      </c>
      <c r="L87" s="196">
        <v>0.96</v>
      </c>
      <c r="M87" s="196">
        <v>61.5</v>
      </c>
      <c r="N87" s="196">
        <v>50.04</v>
      </c>
      <c r="O87" s="196">
        <v>70.69</v>
      </c>
      <c r="P87" s="196">
        <v>26.09</v>
      </c>
      <c r="Q87" s="196">
        <v>1.93</v>
      </c>
      <c r="R87" s="196">
        <v>3.86</v>
      </c>
      <c r="S87" s="196">
        <v>1.93</v>
      </c>
      <c r="T87" s="196">
        <v>0</v>
      </c>
      <c r="U87" s="196">
        <v>49.57</v>
      </c>
      <c r="V87" s="196">
        <v>8.7799999999999994</v>
      </c>
      <c r="W87" s="196">
        <v>19.149999999999999</v>
      </c>
      <c r="X87" s="196">
        <v>22.89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117.89</v>
      </c>
      <c r="AQ87" s="196">
        <v>38.21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245.76</v>
      </c>
      <c r="L88" s="196">
        <v>0.96</v>
      </c>
      <c r="M88" s="196">
        <v>61.5</v>
      </c>
      <c r="N88" s="196">
        <v>50.04</v>
      </c>
      <c r="O88" s="196">
        <v>70.69</v>
      </c>
      <c r="P88" s="196">
        <v>26.09</v>
      </c>
      <c r="Q88" s="196">
        <v>1.93</v>
      </c>
      <c r="R88" s="196">
        <v>3.86</v>
      </c>
      <c r="S88" s="196">
        <v>1.93</v>
      </c>
      <c r="T88" s="196">
        <v>0</v>
      </c>
      <c r="U88" s="196">
        <v>49.57</v>
      </c>
      <c r="V88" s="196">
        <v>8.7799999999999994</v>
      </c>
      <c r="W88" s="196">
        <v>19.149999999999999</v>
      </c>
      <c r="X88" s="196">
        <v>22.89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117.89</v>
      </c>
      <c r="AQ88" s="196">
        <v>38.22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245.76</v>
      </c>
      <c r="L89" s="196">
        <v>0.96</v>
      </c>
      <c r="M89" s="196">
        <v>61.5</v>
      </c>
      <c r="N89" s="196">
        <v>50.04</v>
      </c>
      <c r="O89" s="196">
        <v>70.69</v>
      </c>
      <c r="P89" s="196">
        <v>26.09</v>
      </c>
      <c r="Q89" s="196">
        <v>1.93</v>
      </c>
      <c r="R89" s="196">
        <v>3.86</v>
      </c>
      <c r="S89" s="196">
        <v>1.93</v>
      </c>
      <c r="T89" s="196">
        <v>0</v>
      </c>
      <c r="U89" s="196">
        <v>49.57</v>
      </c>
      <c r="V89" s="196">
        <v>8.7799999999999994</v>
      </c>
      <c r="W89" s="196">
        <v>19.149999999999999</v>
      </c>
      <c r="X89" s="196">
        <v>22.89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117.89</v>
      </c>
      <c r="AQ89" s="196">
        <v>38.21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245.76</v>
      </c>
      <c r="L90" s="196">
        <v>0.96</v>
      </c>
      <c r="M90" s="196">
        <v>61.5</v>
      </c>
      <c r="N90" s="196">
        <v>50.04</v>
      </c>
      <c r="O90" s="196">
        <v>70.69</v>
      </c>
      <c r="P90" s="196">
        <v>26.09</v>
      </c>
      <c r="Q90" s="196">
        <v>1.93</v>
      </c>
      <c r="R90" s="196">
        <v>3.86</v>
      </c>
      <c r="S90" s="196">
        <v>1.93</v>
      </c>
      <c r="T90" s="196">
        <v>0</v>
      </c>
      <c r="U90" s="196">
        <v>49.57</v>
      </c>
      <c r="V90" s="196">
        <v>8.7799999999999994</v>
      </c>
      <c r="W90" s="196">
        <v>19.149999999999999</v>
      </c>
      <c r="X90" s="196">
        <v>22.89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117.89</v>
      </c>
      <c r="AQ90" s="196">
        <v>38.21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245.76</v>
      </c>
      <c r="L91" s="196">
        <v>0.96</v>
      </c>
      <c r="M91" s="196">
        <v>61.5</v>
      </c>
      <c r="N91" s="196">
        <v>50.04</v>
      </c>
      <c r="O91" s="196">
        <v>70.69</v>
      </c>
      <c r="P91" s="196">
        <v>26.09</v>
      </c>
      <c r="Q91" s="196">
        <v>1.93</v>
      </c>
      <c r="R91" s="196">
        <v>3.86</v>
      </c>
      <c r="S91" s="196">
        <v>1.93</v>
      </c>
      <c r="T91" s="196">
        <v>0</v>
      </c>
      <c r="U91" s="196">
        <v>49.57</v>
      </c>
      <c r="V91" s="196">
        <v>8.7799999999999994</v>
      </c>
      <c r="W91" s="196">
        <v>19.149999999999999</v>
      </c>
      <c r="X91" s="196">
        <v>22.89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117.89</v>
      </c>
      <c r="AQ91" s="196">
        <v>38.22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245.76</v>
      </c>
      <c r="L92" s="196">
        <v>0.96</v>
      </c>
      <c r="M92" s="196">
        <v>61.5</v>
      </c>
      <c r="N92" s="196">
        <v>50.04</v>
      </c>
      <c r="O92" s="196">
        <v>70.69</v>
      </c>
      <c r="P92" s="196">
        <v>26.09</v>
      </c>
      <c r="Q92" s="196">
        <v>1.93</v>
      </c>
      <c r="R92" s="196">
        <v>3.86</v>
      </c>
      <c r="S92" s="196">
        <v>1.93</v>
      </c>
      <c r="T92" s="196">
        <v>0</v>
      </c>
      <c r="U92" s="196">
        <v>49.57</v>
      </c>
      <c r="V92" s="196">
        <v>8.7799999999999994</v>
      </c>
      <c r="W92" s="196">
        <v>19.149999999999999</v>
      </c>
      <c r="X92" s="196">
        <v>22.89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117.89</v>
      </c>
      <c r="AQ92" s="196">
        <v>38.22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245.76</v>
      </c>
      <c r="L93" s="196">
        <v>0.96</v>
      </c>
      <c r="M93" s="196">
        <v>61.5</v>
      </c>
      <c r="N93" s="196">
        <v>50.04</v>
      </c>
      <c r="O93" s="196">
        <v>70.69</v>
      </c>
      <c r="P93" s="196">
        <v>26.09</v>
      </c>
      <c r="Q93" s="196">
        <v>1.93</v>
      </c>
      <c r="R93" s="196">
        <v>3.86</v>
      </c>
      <c r="S93" s="196">
        <v>1.93</v>
      </c>
      <c r="T93" s="196">
        <v>0</v>
      </c>
      <c r="U93" s="196">
        <v>49.57</v>
      </c>
      <c r="V93" s="196">
        <v>8.7799999999999994</v>
      </c>
      <c r="W93" s="196">
        <v>19.149999999999999</v>
      </c>
      <c r="X93" s="196">
        <v>22.89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117.89</v>
      </c>
      <c r="AQ93" s="196">
        <v>38.22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245.76</v>
      </c>
      <c r="L94" s="196">
        <v>0.96</v>
      </c>
      <c r="M94" s="196">
        <v>61.5</v>
      </c>
      <c r="N94" s="196">
        <v>50.04</v>
      </c>
      <c r="O94" s="196">
        <v>70.69</v>
      </c>
      <c r="P94" s="196">
        <v>26.09</v>
      </c>
      <c r="Q94" s="196">
        <v>1.93</v>
      </c>
      <c r="R94" s="196">
        <v>3.86</v>
      </c>
      <c r="S94" s="196">
        <v>1.93</v>
      </c>
      <c r="T94" s="196">
        <v>0</v>
      </c>
      <c r="U94" s="196">
        <v>49.57</v>
      </c>
      <c r="V94" s="196">
        <v>8.7799999999999994</v>
      </c>
      <c r="W94" s="196">
        <v>19.149999999999999</v>
      </c>
      <c r="X94" s="196">
        <v>22.89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117.89</v>
      </c>
      <c r="AQ94" s="196">
        <v>38.22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245.76</v>
      </c>
      <c r="L95" s="196">
        <v>0.96</v>
      </c>
      <c r="M95" s="196">
        <v>61.5</v>
      </c>
      <c r="N95" s="196">
        <v>50.04</v>
      </c>
      <c r="O95" s="196">
        <v>70.69</v>
      </c>
      <c r="P95" s="196">
        <v>26.09</v>
      </c>
      <c r="Q95" s="196">
        <v>1.93</v>
      </c>
      <c r="R95" s="196">
        <v>3.86</v>
      </c>
      <c r="S95" s="196">
        <v>1.93</v>
      </c>
      <c r="T95" s="196">
        <v>0</v>
      </c>
      <c r="U95" s="196">
        <v>49.57</v>
      </c>
      <c r="V95" s="196">
        <v>8.7799999999999994</v>
      </c>
      <c r="W95" s="196">
        <v>19.149999999999999</v>
      </c>
      <c r="X95" s="196">
        <v>22.89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122.15</v>
      </c>
      <c r="AQ95" s="196">
        <v>38.22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245.76</v>
      </c>
      <c r="L96" s="196">
        <v>0.96</v>
      </c>
      <c r="M96" s="196">
        <v>61.5</v>
      </c>
      <c r="N96" s="196">
        <v>50.04</v>
      </c>
      <c r="O96" s="196">
        <v>70.69</v>
      </c>
      <c r="P96" s="196">
        <v>26.09</v>
      </c>
      <c r="Q96" s="196">
        <v>1.93</v>
      </c>
      <c r="R96" s="196">
        <v>3.86</v>
      </c>
      <c r="S96" s="196">
        <v>1.93</v>
      </c>
      <c r="T96" s="196">
        <v>0</v>
      </c>
      <c r="U96" s="196">
        <v>49.57</v>
      </c>
      <c r="V96" s="196">
        <v>8.7799999999999994</v>
      </c>
      <c r="W96" s="196">
        <v>19.149999999999999</v>
      </c>
      <c r="X96" s="196">
        <v>22.89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117.89</v>
      </c>
      <c r="AQ96" s="196">
        <v>38.22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245.76</v>
      </c>
      <c r="L97" s="196">
        <v>0.96</v>
      </c>
      <c r="M97" s="196">
        <v>61.5</v>
      </c>
      <c r="N97" s="196">
        <v>50.04</v>
      </c>
      <c r="O97" s="196">
        <v>70.69</v>
      </c>
      <c r="P97" s="196">
        <v>26.09</v>
      </c>
      <c r="Q97" s="196">
        <v>1.93</v>
      </c>
      <c r="R97" s="196">
        <v>3.86</v>
      </c>
      <c r="S97" s="196">
        <v>1.93</v>
      </c>
      <c r="T97" s="196">
        <v>0</v>
      </c>
      <c r="U97" s="196">
        <v>51.18</v>
      </c>
      <c r="V97" s="196">
        <v>8.7799999999999994</v>
      </c>
      <c r="W97" s="196">
        <v>19.149999999999999</v>
      </c>
      <c r="X97" s="196">
        <v>22.89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117.89</v>
      </c>
      <c r="AQ97" s="196">
        <v>38.22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245.76</v>
      </c>
      <c r="L98" s="196">
        <v>0.96</v>
      </c>
      <c r="M98" s="196">
        <v>61.5</v>
      </c>
      <c r="N98" s="196">
        <v>50.04</v>
      </c>
      <c r="O98" s="196">
        <v>70.69</v>
      </c>
      <c r="P98" s="196">
        <v>26.09</v>
      </c>
      <c r="Q98" s="196">
        <v>1.93</v>
      </c>
      <c r="R98" s="196">
        <v>3.86</v>
      </c>
      <c r="S98" s="196">
        <v>1.93</v>
      </c>
      <c r="T98" s="196">
        <v>0</v>
      </c>
      <c r="U98" s="196">
        <v>53.15</v>
      </c>
      <c r="V98" s="196">
        <v>8.7799999999999994</v>
      </c>
      <c r="W98" s="196">
        <v>19.149999999999999</v>
      </c>
      <c r="X98" s="196">
        <v>22.89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117.89</v>
      </c>
      <c r="AQ98" s="196">
        <v>38.22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4.7105074999999976</v>
      </c>
      <c r="L99">
        <f t="shared" si="0"/>
        <v>4.5730000000000104E-2</v>
      </c>
      <c r="M99">
        <f t="shared" si="0"/>
        <v>1.476</v>
      </c>
      <c r="N99">
        <f t="shared" si="0"/>
        <v>1.2009599999999994</v>
      </c>
      <c r="O99">
        <f t="shared" si="0"/>
        <v>1.6965599999999967</v>
      </c>
      <c r="P99">
        <f t="shared" si="0"/>
        <v>0.62615999999999994</v>
      </c>
      <c r="Q99">
        <f t="shared" si="0"/>
        <v>6.1160000000000117E-2</v>
      </c>
      <c r="R99">
        <f t="shared" si="0"/>
        <v>0.10997000000000012</v>
      </c>
      <c r="S99">
        <f t="shared" si="0"/>
        <v>6.6810000000000105E-2</v>
      </c>
      <c r="T99">
        <f t="shared" si="0"/>
        <v>0</v>
      </c>
      <c r="U99">
        <f t="shared" si="0"/>
        <v>1.1909750000000006</v>
      </c>
      <c r="V99">
        <f t="shared" si="0"/>
        <v>0.17731999999999964</v>
      </c>
      <c r="W99">
        <f t="shared" si="0"/>
        <v>0.4007825000000006</v>
      </c>
      <c r="X99">
        <f t="shared" si="0"/>
        <v>0.87327249999999879</v>
      </c>
      <c r="Y99">
        <f t="shared" si="0"/>
        <v>0</v>
      </c>
      <c r="Z99">
        <f t="shared" si="0"/>
        <v>0</v>
      </c>
      <c r="AA99">
        <f t="shared" si="0"/>
        <v>0.36055250000000055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1.991517500000002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2.7783599999999988</v>
      </c>
      <c r="AQ99">
        <f t="shared" ref="AQ99:AT99" si="1">SUM(AQ3:AQ98)/4000</f>
        <v>0.78748750000000001</v>
      </c>
      <c r="AR99">
        <f t="shared" si="1"/>
        <v>0.42990999999999974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33.76</v>
      </c>
      <c r="L3" s="196">
        <v>11.57</v>
      </c>
      <c r="M3" s="196">
        <v>0</v>
      </c>
      <c r="N3" s="196">
        <v>28.93</v>
      </c>
      <c r="O3" s="196">
        <v>48.59</v>
      </c>
      <c r="P3" s="196">
        <v>65.430000000000007</v>
      </c>
      <c r="Q3" s="196">
        <v>1.93</v>
      </c>
      <c r="R3" s="196">
        <v>4.82</v>
      </c>
      <c r="S3" s="196">
        <v>1.93</v>
      </c>
      <c r="T3" s="196">
        <v>0</v>
      </c>
      <c r="U3" s="196">
        <v>264.10000000000002</v>
      </c>
      <c r="V3" s="196">
        <v>0</v>
      </c>
      <c r="W3" s="196">
        <v>11.08</v>
      </c>
      <c r="X3" s="196">
        <v>24.09</v>
      </c>
      <c r="Y3" s="196">
        <v>0</v>
      </c>
      <c r="Z3">
        <v>0</v>
      </c>
      <c r="AA3" s="196">
        <v>8.34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32.56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33.76</v>
      </c>
      <c r="L4" s="196">
        <v>11.57</v>
      </c>
      <c r="M4" s="196">
        <v>0</v>
      </c>
      <c r="N4" s="196">
        <v>28.93</v>
      </c>
      <c r="O4" s="196">
        <v>48.59</v>
      </c>
      <c r="P4" s="196">
        <v>65.430000000000007</v>
      </c>
      <c r="Q4" s="196">
        <v>1.93</v>
      </c>
      <c r="R4" s="196">
        <v>4.82</v>
      </c>
      <c r="S4" s="196">
        <v>1.93</v>
      </c>
      <c r="T4" s="196">
        <v>0</v>
      </c>
      <c r="U4" s="196">
        <v>264.13</v>
      </c>
      <c r="V4" s="196">
        <v>0</v>
      </c>
      <c r="W4" s="196">
        <v>11.08</v>
      </c>
      <c r="X4" s="196">
        <v>24.09</v>
      </c>
      <c r="Y4" s="196">
        <v>0</v>
      </c>
      <c r="Z4">
        <v>0</v>
      </c>
      <c r="AA4" s="196">
        <v>8.34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32.56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33.76</v>
      </c>
      <c r="L5" s="196">
        <v>11.57</v>
      </c>
      <c r="M5" s="196">
        <v>0</v>
      </c>
      <c r="N5" s="196">
        <v>28.93</v>
      </c>
      <c r="O5" s="196">
        <v>48.59</v>
      </c>
      <c r="P5" s="196">
        <v>65.430000000000007</v>
      </c>
      <c r="Q5" s="196">
        <v>1.93</v>
      </c>
      <c r="R5" s="196">
        <v>4.82</v>
      </c>
      <c r="S5" s="196">
        <v>1.93</v>
      </c>
      <c r="T5" s="196">
        <v>0</v>
      </c>
      <c r="U5" s="196">
        <v>264.13</v>
      </c>
      <c r="V5" s="196">
        <v>0</v>
      </c>
      <c r="W5" s="196">
        <v>11.08</v>
      </c>
      <c r="X5" s="196">
        <v>24.09</v>
      </c>
      <c r="Y5" s="196">
        <v>0</v>
      </c>
      <c r="Z5">
        <v>0</v>
      </c>
      <c r="AA5" s="196">
        <v>8.34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32.56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33.76</v>
      </c>
      <c r="L6" s="196">
        <v>11.57</v>
      </c>
      <c r="M6" s="196">
        <v>0</v>
      </c>
      <c r="N6" s="196">
        <v>28.93</v>
      </c>
      <c r="O6" s="196">
        <v>48.59</v>
      </c>
      <c r="P6" s="196">
        <v>65.430000000000007</v>
      </c>
      <c r="Q6" s="196">
        <v>1.93</v>
      </c>
      <c r="R6" s="196">
        <v>4.82</v>
      </c>
      <c r="S6" s="196">
        <v>1.93</v>
      </c>
      <c r="T6" s="196">
        <v>0</v>
      </c>
      <c r="U6" s="196">
        <v>264.13</v>
      </c>
      <c r="V6" s="196">
        <v>0</v>
      </c>
      <c r="W6" s="196">
        <v>11.08</v>
      </c>
      <c r="X6" s="196">
        <v>24.09</v>
      </c>
      <c r="Y6" s="196">
        <v>0</v>
      </c>
      <c r="Z6">
        <v>0</v>
      </c>
      <c r="AA6" s="196">
        <v>8.34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32.56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33.76</v>
      </c>
      <c r="L7" s="196">
        <v>11.57</v>
      </c>
      <c r="M7" s="196">
        <v>0</v>
      </c>
      <c r="N7" s="196">
        <v>28.93</v>
      </c>
      <c r="O7" s="196">
        <v>48.59</v>
      </c>
      <c r="P7" s="196">
        <v>65.430000000000007</v>
      </c>
      <c r="Q7" s="196">
        <v>1.93</v>
      </c>
      <c r="R7" s="196">
        <v>4.82</v>
      </c>
      <c r="S7" s="196">
        <v>1.93</v>
      </c>
      <c r="T7" s="196">
        <v>0</v>
      </c>
      <c r="U7" s="196">
        <v>264.13</v>
      </c>
      <c r="V7" s="196">
        <v>0</v>
      </c>
      <c r="W7" s="196">
        <v>11.08</v>
      </c>
      <c r="X7" s="196">
        <v>24.09</v>
      </c>
      <c r="Y7" s="196">
        <v>0</v>
      </c>
      <c r="Z7">
        <v>0</v>
      </c>
      <c r="AA7" s="196">
        <v>8.34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32.56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33.76</v>
      </c>
      <c r="L8" s="196">
        <v>11.57</v>
      </c>
      <c r="M8" s="196">
        <v>0</v>
      </c>
      <c r="N8" s="196">
        <v>28.93</v>
      </c>
      <c r="O8" s="196">
        <v>48.59</v>
      </c>
      <c r="P8" s="196">
        <v>65.430000000000007</v>
      </c>
      <c r="Q8" s="196">
        <v>1.93</v>
      </c>
      <c r="R8" s="196">
        <v>4.82</v>
      </c>
      <c r="S8" s="196">
        <v>1.93</v>
      </c>
      <c r="T8" s="196">
        <v>0</v>
      </c>
      <c r="U8" s="196">
        <v>264.13</v>
      </c>
      <c r="V8" s="196">
        <v>0</v>
      </c>
      <c r="W8" s="196">
        <v>11.49</v>
      </c>
      <c r="X8" s="196">
        <v>24.09</v>
      </c>
      <c r="Y8" s="196">
        <v>0</v>
      </c>
      <c r="Z8">
        <v>0</v>
      </c>
      <c r="AA8" s="196">
        <v>8.34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32.56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33.76</v>
      </c>
      <c r="L9" s="196">
        <v>11.57</v>
      </c>
      <c r="M9" s="196">
        <v>0</v>
      </c>
      <c r="N9" s="196">
        <v>28.93</v>
      </c>
      <c r="O9" s="196">
        <v>48.59</v>
      </c>
      <c r="P9" s="196">
        <v>65.430000000000007</v>
      </c>
      <c r="Q9" s="196">
        <v>1.93</v>
      </c>
      <c r="R9" s="196">
        <v>4.82</v>
      </c>
      <c r="S9" s="196">
        <v>1.93</v>
      </c>
      <c r="T9" s="196">
        <v>0</v>
      </c>
      <c r="U9" s="196">
        <v>264.13</v>
      </c>
      <c r="V9" s="196">
        <v>0</v>
      </c>
      <c r="W9" s="196">
        <v>11.08</v>
      </c>
      <c r="X9" s="196">
        <v>24.09</v>
      </c>
      <c r="Y9" s="196">
        <v>0</v>
      </c>
      <c r="Z9">
        <v>0</v>
      </c>
      <c r="AA9" s="196">
        <v>8.34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32.56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33.76</v>
      </c>
      <c r="L10" s="196">
        <v>11.57</v>
      </c>
      <c r="M10" s="196">
        <v>0</v>
      </c>
      <c r="N10" s="196">
        <v>28.93</v>
      </c>
      <c r="O10" s="196">
        <v>48.59</v>
      </c>
      <c r="P10" s="196">
        <v>65.430000000000007</v>
      </c>
      <c r="Q10" s="196">
        <v>1.93</v>
      </c>
      <c r="R10" s="196">
        <v>4.82</v>
      </c>
      <c r="S10" s="196">
        <v>1.93</v>
      </c>
      <c r="T10" s="196">
        <v>0</v>
      </c>
      <c r="U10" s="196">
        <v>264.13</v>
      </c>
      <c r="V10" s="196">
        <v>0</v>
      </c>
      <c r="W10" s="196">
        <v>11.08</v>
      </c>
      <c r="X10" s="196">
        <v>24.09</v>
      </c>
      <c r="Y10" s="196">
        <v>0</v>
      </c>
      <c r="Z10">
        <v>0</v>
      </c>
      <c r="AA10" s="196">
        <v>8.34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32.56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43.4</v>
      </c>
      <c r="L11" s="196">
        <v>11.57</v>
      </c>
      <c r="M11" s="196">
        <v>0</v>
      </c>
      <c r="N11" s="196">
        <v>28.93</v>
      </c>
      <c r="O11" s="196">
        <v>48.59</v>
      </c>
      <c r="P11" s="196">
        <v>65.430000000000007</v>
      </c>
      <c r="Q11" s="196">
        <v>1.93</v>
      </c>
      <c r="R11" s="196">
        <v>4.82</v>
      </c>
      <c r="S11" s="196">
        <v>1.93</v>
      </c>
      <c r="T11" s="196">
        <v>0</v>
      </c>
      <c r="U11" s="196">
        <v>264.13</v>
      </c>
      <c r="V11" s="196">
        <v>0</v>
      </c>
      <c r="W11" s="196">
        <v>11.08</v>
      </c>
      <c r="X11" s="196">
        <v>24.09</v>
      </c>
      <c r="Y11" s="196">
        <v>0</v>
      </c>
      <c r="Z11">
        <v>0</v>
      </c>
      <c r="AA11" s="196">
        <v>8.34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32.56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43.4</v>
      </c>
      <c r="L12" s="196">
        <v>11.57</v>
      </c>
      <c r="M12" s="196">
        <v>0</v>
      </c>
      <c r="N12" s="196">
        <v>28.93</v>
      </c>
      <c r="O12" s="196">
        <v>48.59</v>
      </c>
      <c r="P12" s="196">
        <v>65.430000000000007</v>
      </c>
      <c r="Q12" s="196">
        <v>1.93</v>
      </c>
      <c r="R12" s="196">
        <v>4.82</v>
      </c>
      <c r="S12" s="196">
        <v>1.93</v>
      </c>
      <c r="T12" s="196">
        <v>0</v>
      </c>
      <c r="U12" s="196">
        <v>264.13</v>
      </c>
      <c r="V12" s="196">
        <v>0</v>
      </c>
      <c r="W12" s="196">
        <v>11.08</v>
      </c>
      <c r="X12" s="196">
        <v>24.09</v>
      </c>
      <c r="Y12" s="196">
        <v>0</v>
      </c>
      <c r="Z12">
        <v>0</v>
      </c>
      <c r="AA12" s="196">
        <v>8.34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32.56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43.4</v>
      </c>
      <c r="L13" s="196">
        <v>11.57</v>
      </c>
      <c r="M13" s="196">
        <v>0</v>
      </c>
      <c r="N13" s="196">
        <v>28.93</v>
      </c>
      <c r="O13" s="196">
        <v>48.59</v>
      </c>
      <c r="P13" s="196">
        <v>65.430000000000007</v>
      </c>
      <c r="Q13" s="196">
        <v>2.08</v>
      </c>
      <c r="R13" s="196">
        <v>4.82</v>
      </c>
      <c r="S13" s="196">
        <v>2.44</v>
      </c>
      <c r="T13" s="196">
        <v>0</v>
      </c>
      <c r="U13" s="196">
        <v>264.13</v>
      </c>
      <c r="V13" s="196">
        <v>0</v>
      </c>
      <c r="W13" s="196">
        <v>11.08</v>
      </c>
      <c r="X13" s="196">
        <v>24.09</v>
      </c>
      <c r="Y13" s="196">
        <v>0</v>
      </c>
      <c r="Z13">
        <v>0</v>
      </c>
      <c r="AA13" s="196">
        <v>8.34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32.56</v>
      </c>
      <c r="AQ13" s="196">
        <v>9.94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43.4</v>
      </c>
      <c r="L14" s="196">
        <v>11.57</v>
      </c>
      <c r="M14" s="196">
        <v>0</v>
      </c>
      <c r="N14" s="196">
        <v>28.93</v>
      </c>
      <c r="O14" s="196">
        <v>48.59</v>
      </c>
      <c r="P14" s="196">
        <v>65.430000000000007</v>
      </c>
      <c r="Q14" s="196">
        <v>2.08</v>
      </c>
      <c r="R14" s="196">
        <v>4.82</v>
      </c>
      <c r="S14" s="196">
        <v>2.44</v>
      </c>
      <c r="T14" s="196">
        <v>0</v>
      </c>
      <c r="U14" s="196">
        <v>264.13</v>
      </c>
      <c r="V14" s="196">
        <v>0</v>
      </c>
      <c r="W14" s="196">
        <v>11.08</v>
      </c>
      <c r="X14" s="196">
        <v>24.09</v>
      </c>
      <c r="Y14" s="196">
        <v>0</v>
      </c>
      <c r="Z14">
        <v>0</v>
      </c>
      <c r="AA14" s="196">
        <v>8.34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32.56</v>
      </c>
      <c r="AQ14" s="196">
        <v>9.94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43.4</v>
      </c>
      <c r="L15" s="196">
        <v>11.57</v>
      </c>
      <c r="M15" s="196">
        <v>0</v>
      </c>
      <c r="N15" s="196">
        <v>28.93</v>
      </c>
      <c r="O15" s="196">
        <v>48.59</v>
      </c>
      <c r="P15" s="196">
        <v>65.430000000000007</v>
      </c>
      <c r="Q15" s="196">
        <v>2.08</v>
      </c>
      <c r="R15" s="196">
        <v>4.82</v>
      </c>
      <c r="S15" s="196">
        <v>2.44</v>
      </c>
      <c r="T15" s="196">
        <v>0</v>
      </c>
      <c r="U15" s="196">
        <v>264.13</v>
      </c>
      <c r="V15" s="196">
        <v>0</v>
      </c>
      <c r="W15" s="196">
        <v>11.08</v>
      </c>
      <c r="X15" s="196">
        <v>24.09</v>
      </c>
      <c r="Y15" s="196">
        <v>0</v>
      </c>
      <c r="Z15">
        <v>0</v>
      </c>
      <c r="AA15" s="196">
        <v>8.34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32.56</v>
      </c>
      <c r="AQ15" s="196">
        <v>9.65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43.4</v>
      </c>
      <c r="L16" s="196">
        <v>11.57</v>
      </c>
      <c r="M16" s="196">
        <v>0</v>
      </c>
      <c r="N16" s="196">
        <v>28.93</v>
      </c>
      <c r="O16" s="196">
        <v>48.59</v>
      </c>
      <c r="P16" s="196">
        <v>65.430000000000007</v>
      </c>
      <c r="Q16" s="196">
        <v>2.08</v>
      </c>
      <c r="R16" s="196">
        <v>4.82</v>
      </c>
      <c r="S16" s="196">
        <v>2.44</v>
      </c>
      <c r="T16" s="196">
        <v>0</v>
      </c>
      <c r="U16" s="196">
        <v>264.13</v>
      </c>
      <c r="V16" s="196">
        <v>0</v>
      </c>
      <c r="W16" s="196">
        <v>11.08</v>
      </c>
      <c r="X16" s="196">
        <v>24.09</v>
      </c>
      <c r="Y16" s="196">
        <v>0</v>
      </c>
      <c r="Z16">
        <v>0</v>
      </c>
      <c r="AA16" s="196">
        <v>8.34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32.56</v>
      </c>
      <c r="AQ16" s="196">
        <v>9.65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41.86</v>
      </c>
      <c r="L17" s="196">
        <v>11.16</v>
      </c>
      <c r="M17" s="196">
        <v>0</v>
      </c>
      <c r="N17" s="196">
        <v>28.93</v>
      </c>
      <c r="O17" s="196">
        <v>48.59</v>
      </c>
      <c r="P17" s="196">
        <v>65.430000000000007</v>
      </c>
      <c r="Q17" s="196">
        <v>2.08</v>
      </c>
      <c r="R17" s="196">
        <v>4.82</v>
      </c>
      <c r="S17" s="196">
        <v>2.44</v>
      </c>
      <c r="T17" s="196">
        <v>0</v>
      </c>
      <c r="U17" s="196">
        <v>264.13</v>
      </c>
      <c r="V17" s="196">
        <v>0</v>
      </c>
      <c r="W17" s="196">
        <v>11.08</v>
      </c>
      <c r="X17" s="196">
        <v>24.09</v>
      </c>
      <c r="Y17" s="196">
        <v>0</v>
      </c>
      <c r="Z17">
        <v>0</v>
      </c>
      <c r="AA17" s="196">
        <v>8.34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32.56</v>
      </c>
      <c r="AQ17" s="196">
        <v>9.65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41.86</v>
      </c>
      <c r="L18" s="196">
        <v>11.16</v>
      </c>
      <c r="M18" s="196">
        <v>0</v>
      </c>
      <c r="N18" s="196">
        <v>28.93</v>
      </c>
      <c r="O18" s="196">
        <v>48.59</v>
      </c>
      <c r="P18" s="196">
        <v>65.430000000000007</v>
      </c>
      <c r="Q18" s="196">
        <v>2.08</v>
      </c>
      <c r="R18" s="196">
        <v>4.82</v>
      </c>
      <c r="S18" s="196">
        <v>2.44</v>
      </c>
      <c r="T18" s="196">
        <v>0</v>
      </c>
      <c r="U18" s="196">
        <v>264.13</v>
      </c>
      <c r="V18" s="196">
        <v>0</v>
      </c>
      <c r="W18" s="196">
        <v>11.08</v>
      </c>
      <c r="X18" s="196">
        <v>24.09</v>
      </c>
      <c r="Y18" s="196">
        <v>0</v>
      </c>
      <c r="Z18">
        <v>0</v>
      </c>
      <c r="AA18" s="196">
        <v>8.34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32.56</v>
      </c>
      <c r="AQ18" s="196">
        <v>9.65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41.86</v>
      </c>
      <c r="L19" s="196">
        <v>11.16</v>
      </c>
      <c r="M19" s="196">
        <v>0</v>
      </c>
      <c r="N19" s="196">
        <v>28.93</v>
      </c>
      <c r="O19" s="196">
        <v>48.59</v>
      </c>
      <c r="P19" s="196">
        <v>65.430000000000007</v>
      </c>
      <c r="Q19" s="196">
        <v>2.08</v>
      </c>
      <c r="R19" s="196">
        <v>4.82</v>
      </c>
      <c r="S19" s="196">
        <v>2.44</v>
      </c>
      <c r="T19" s="196">
        <v>0</v>
      </c>
      <c r="U19" s="196">
        <v>264.13</v>
      </c>
      <c r="V19" s="196">
        <v>0</v>
      </c>
      <c r="W19" s="196">
        <v>11.08</v>
      </c>
      <c r="X19" s="196">
        <v>24.09</v>
      </c>
      <c r="Y19" s="196">
        <v>0</v>
      </c>
      <c r="Z19">
        <v>0</v>
      </c>
      <c r="AA19" s="196">
        <v>8.34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32.56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41.86</v>
      </c>
      <c r="L20" s="196">
        <v>11.16</v>
      </c>
      <c r="M20" s="196">
        <v>0</v>
      </c>
      <c r="N20" s="196">
        <v>28.93</v>
      </c>
      <c r="O20" s="196">
        <v>48.59</v>
      </c>
      <c r="P20" s="196">
        <v>65.430000000000007</v>
      </c>
      <c r="Q20" s="196">
        <v>2.08</v>
      </c>
      <c r="R20" s="196">
        <v>4.82</v>
      </c>
      <c r="S20" s="196">
        <v>2.44</v>
      </c>
      <c r="T20" s="196">
        <v>0</v>
      </c>
      <c r="U20" s="196">
        <v>264.13</v>
      </c>
      <c r="V20" s="196">
        <v>0</v>
      </c>
      <c r="W20" s="196">
        <v>11.08</v>
      </c>
      <c r="X20" s="196">
        <v>24.09</v>
      </c>
      <c r="Y20" s="196">
        <v>0</v>
      </c>
      <c r="Z20">
        <v>0</v>
      </c>
      <c r="AA20" s="196">
        <v>8.34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32.56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41.86</v>
      </c>
      <c r="L21" s="196">
        <v>11.16</v>
      </c>
      <c r="M21" s="196">
        <v>0</v>
      </c>
      <c r="N21" s="196">
        <v>28.93</v>
      </c>
      <c r="O21" s="196">
        <v>48.59</v>
      </c>
      <c r="P21" s="196">
        <v>65.430000000000007</v>
      </c>
      <c r="Q21" s="196">
        <v>2.08</v>
      </c>
      <c r="R21" s="196">
        <v>4.82</v>
      </c>
      <c r="S21" s="196">
        <v>2.44</v>
      </c>
      <c r="T21" s="196">
        <v>0</v>
      </c>
      <c r="U21" s="196">
        <v>264.13</v>
      </c>
      <c r="V21" s="196">
        <v>0</v>
      </c>
      <c r="W21" s="196">
        <v>11.08</v>
      </c>
      <c r="X21" s="196">
        <v>24.09</v>
      </c>
      <c r="Y21" s="196">
        <v>0</v>
      </c>
      <c r="Z21">
        <v>0</v>
      </c>
      <c r="AA21" s="196">
        <v>8.34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31.73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41.86</v>
      </c>
      <c r="L22" s="196">
        <v>11.16</v>
      </c>
      <c r="M22" s="196">
        <v>0</v>
      </c>
      <c r="N22" s="196">
        <v>28.93</v>
      </c>
      <c r="O22" s="196">
        <v>48.59</v>
      </c>
      <c r="P22" s="196">
        <v>65.430000000000007</v>
      </c>
      <c r="Q22" s="196">
        <v>2.08</v>
      </c>
      <c r="R22" s="196">
        <v>4.82</v>
      </c>
      <c r="S22" s="196">
        <v>2.44</v>
      </c>
      <c r="T22" s="196">
        <v>0</v>
      </c>
      <c r="U22" s="196">
        <v>264.13</v>
      </c>
      <c r="V22" s="196">
        <v>0</v>
      </c>
      <c r="W22" s="196">
        <v>11.08</v>
      </c>
      <c r="X22" s="196">
        <v>24.09</v>
      </c>
      <c r="Y22" s="196">
        <v>0</v>
      </c>
      <c r="Z22">
        <v>0</v>
      </c>
      <c r="AA22" s="196">
        <v>8.1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31.68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37.47</v>
      </c>
      <c r="L23" s="196">
        <v>11.16</v>
      </c>
      <c r="M23" s="196">
        <v>0</v>
      </c>
      <c r="N23" s="196">
        <v>28.93</v>
      </c>
      <c r="O23" s="196">
        <v>48.59</v>
      </c>
      <c r="P23" s="196">
        <v>65.430000000000007</v>
      </c>
      <c r="Q23" s="196">
        <v>2.08</v>
      </c>
      <c r="R23" s="196">
        <v>4.82</v>
      </c>
      <c r="S23" s="196">
        <v>2.44</v>
      </c>
      <c r="T23" s="196">
        <v>0</v>
      </c>
      <c r="U23" s="196">
        <v>264.13</v>
      </c>
      <c r="V23" s="196">
        <v>0</v>
      </c>
      <c r="W23" s="196">
        <v>11.08</v>
      </c>
      <c r="X23" s="196">
        <v>24.09</v>
      </c>
      <c r="Y23" s="196">
        <v>0</v>
      </c>
      <c r="Z23">
        <v>0</v>
      </c>
      <c r="AA23" s="196">
        <v>8.1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31.63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41.86</v>
      </c>
      <c r="L24" s="196">
        <v>11.16</v>
      </c>
      <c r="M24" s="196">
        <v>0</v>
      </c>
      <c r="N24" s="196">
        <v>28.93</v>
      </c>
      <c r="O24" s="196">
        <v>48.59</v>
      </c>
      <c r="P24" s="196">
        <v>65.430000000000007</v>
      </c>
      <c r="Q24" s="196">
        <v>2.08</v>
      </c>
      <c r="R24" s="196">
        <v>4.82</v>
      </c>
      <c r="S24" s="196">
        <v>2.44</v>
      </c>
      <c r="T24" s="196">
        <v>0</v>
      </c>
      <c r="U24" s="196">
        <v>264.13</v>
      </c>
      <c r="V24" s="196">
        <v>0</v>
      </c>
      <c r="W24" s="196">
        <v>11.08</v>
      </c>
      <c r="X24" s="196">
        <v>24.09</v>
      </c>
      <c r="Y24" s="196">
        <v>0</v>
      </c>
      <c r="Z24">
        <v>0</v>
      </c>
      <c r="AA24" s="196">
        <v>8.1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68.17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41.86</v>
      </c>
      <c r="L25" s="196">
        <v>11.16</v>
      </c>
      <c r="M25" s="196">
        <v>0</v>
      </c>
      <c r="N25" s="196">
        <v>28.93</v>
      </c>
      <c r="O25" s="196">
        <v>48.59</v>
      </c>
      <c r="P25" s="196">
        <v>65.430000000000007</v>
      </c>
      <c r="Q25" s="196">
        <v>1.93</v>
      </c>
      <c r="R25" s="196">
        <v>4.82</v>
      </c>
      <c r="S25" s="196">
        <v>1.93</v>
      </c>
      <c r="T25" s="196">
        <v>0</v>
      </c>
      <c r="U25" s="196">
        <v>264.13</v>
      </c>
      <c r="V25" s="196">
        <v>0</v>
      </c>
      <c r="W25" s="196">
        <v>11.08</v>
      </c>
      <c r="X25" s="196">
        <v>23.41</v>
      </c>
      <c r="Y25" s="196">
        <v>0</v>
      </c>
      <c r="Z25">
        <v>0</v>
      </c>
      <c r="AA25" s="196">
        <v>8.1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45.28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41.86</v>
      </c>
      <c r="L26" s="196">
        <v>11.16</v>
      </c>
      <c r="M26" s="196">
        <v>0</v>
      </c>
      <c r="N26" s="196">
        <v>28.93</v>
      </c>
      <c r="O26" s="196">
        <v>48.59</v>
      </c>
      <c r="P26" s="196">
        <v>65.430000000000007</v>
      </c>
      <c r="Q26" s="196">
        <v>1.93</v>
      </c>
      <c r="R26" s="196">
        <v>10.39</v>
      </c>
      <c r="S26" s="196">
        <v>1.93</v>
      </c>
      <c r="T26" s="196">
        <v>0</v>
      </c>
      <c r="U26" s="196">
        <v>264.13</v>
      </c>
      <c r="V26" s="196">
        <v>5.08</v>
      </c>
      <c r="W26" s="196">
        <v>11.08</v>
      </c>
      <c r="X26" s="196">
        <v>24.09</v>
      </c>
      <c r="Y26" s="196">
        <v>0</v>
      </c>
      <c r="Z26">
        <v>0</v>
      </c>
      <c r="AA26" s="196">
        <v>8.1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36.17</v>
      </c>
      <c r="AQ26" s="196">
        <v>22.1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41.86</v>
      </c>
      <c r="L27" s="196">
        <v>11.16</v>
      </c>
      <c r="M27" s="196">
        <v>0</v>
      </c>
      <c r="N27" s="196">
        <v>28.93</v>
      </c>
      <c r="O27" s="196">
        <v>48.59</v>
      </c>
      <c r="P27" s="196">
        <v>65.430000000000007</v>
      </c>
      <c r="Q27" s="196">
        <v>1.93</v>
      </c>
      <c r="R27" s="196">
        <v>10.39</v>
      </c>
      <c r="S27" s="196">
        <v>1.93</v>
      </c>
      <c r="T27" s="196">
        <v>0</v>
      </c>
      <c r="U27" s="196">
        <v>264.13</v>
      </c>
      <c r="V27" s="196">
        <v>5.08</v>
      </c>
      <c r="W27" s="196">
        <v>11.08</v>
      </c>
      <c r="X27" s="196">
        <v>24.09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37.21</v>
      </c>
      <c r="AQ27" s="196">
        <v>22.1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41.86</v>
      </c>
      <c r="L28" s="196">
        <v>11.16</v>
      </c>
      <c r="M28" s="196">
        <v>0</v>
      </c>
      <c r="N28" s="196">
        <v>28.93</v>
      </c>
      <c r="O28" s="196">
        <v>48.59</v>
      </c>
      <c r="P28" s="196">
        <v>65.430000000000007</v>
      </c>
      <c r="Q28" s="196">
        <v>1.93</v>
      </c>
      <c r="R28" s="196">
        <v>10.39</v>
      </c>
      <c r="S28" s="196">
        <v>1.93</v>
      </c>
      <c r="T28" s="196">
        <v>0</v>
      </c>
      <c r="U28" s="196">
        <v>264.13</v>
      </c>
      <c r="V28" s="196">
        <v>5.08</v>
      </c>
      <c r="W28" s="196">
        <v>11.08</v>
      </c>
      <c r="X28" s="196">
        <v>24.09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29.77</v>
      </c>
      <c r="AQ28" s="196">
        <v>22.1</v>
      </c>
      <c r="AR28" s="196">
        <v>0.3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41.86</v>
      </c>
      <c r="L29" s="196">
        <v>11.16</v>
      </c>
      <c r="M29" s="196">
        <v>0</v>
      </c>
      <c r="N29" s="196">
        <v>28.93</v>
      </c>
      <c r="O29" s="196">
        <v>48.59</v>
      </c>
      <c r="P29" s="196">
        <v>65.430000000000007</v>
      </c>
      <c r="Q29" s="196">
        <v>1.93</v>
      </c>
      <c r="R29" s="196">
        <v>10.39</v>
      </c>
      <c r="S29" s="196">
        <v>1.93</v>
      </c>
      <c r="T29" s="196">
        <v>0</v>
      </c>
      <c r="U29" s="196">
        <v>264.13</v>
      </c>
      <c r="V29" s="196">
        <v>5.08</v>
      </c>
      <c r="W29" s="196">
        <v>11.08</v>
      </c>
      <c r="X29" s="196">
        <v>24.09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29.77</v>
      </c>
      <c r="AQ29" s="196">
        <v>22.1</v>
      </c>
      <c r="AR29" s="196">
        <v>2.2599999999999998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41.86</v>
      </c>
      <c r="L30" s="196">
        <v>11.16</v>
      </c>
      <c r="M30" s="196">
        <v>0</v>
      </c>
      <c r="N30" s="196">
        <v>28.93</v>
      </c>
      <c r="O30" s="196">
        <v>48.59</v>
      </c>
      <c r="P30" s="196">
        <v>65.430000000000007</v>
      </c>
      <c r="Q30" s="196">
        <v>1.93</v>
      </c>
      <c r="R30" s="196">
        <v>10.39</v>
      </c>
      <c r="S30" s="196">
        <v>1.93</v>
      </c>
      <c r="T30" s="196">
        <v>0</v>
      </c>
      <c r="U30" s="196">
        <v>264.13</v>
      </c>
      <c r="V30" s="196">
        <v>5.08</v>
      </c>
      <c r="W30" s="196">
        <v>11.08</v>
      </c>
      <c r="X30" s="196">
        <v>24.09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68.17</v>
      </c>
      <c r="AQ30" s="196">
        <v>22.1</v>
      </c>
      <c r="AR30" s="196">
        <v>6.9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41.86</v>
      </c>
      <c r="L31" s="196">
        <v>11.16</v>
      </c>
      <c r="M31" s="196">
        <v>0</v>
      </c>
      <c r="N31" s="196">
        <v>28.93</v>
      </c>
      <c r="O31" s="196">
        <v>48.59</v>
      </c>
      <c r="P31" s="196">
        <v>65.430000000000007</v>
      </c>
      <c r="Q31" s="196">
        <v>1.93</v>
      </c>
      <c r="R31" s="196">
        <v>10.39</v>
      </c>
      <c r="S31" s="196">
        <v>1.93</v>
      </c>
      <c r="T31" s="196">
        <v>0</v>
      </c>
      <c r="U31" s="196">
        <v>264.13</v>
      </c>
      <c r="V31" s="196">
        <v>5.08</v>
      </c>
      <c r="W31" s="196">
        <v>11.08</v>
      </c>
      <c r="X31" s="196">
        <v>24.09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68.17</v>
      </c>
      <c r="AQ31" s="196">
        <v>22.1</v>
      </c>
      <c r="AR31" s="196">
        <v>16.489999999999998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41.11</v>
      </c>
      <c r="L32" s="196">
        <v>11.16</v>
      </c>
      <c r="M32" s="196">
        <v>0</v>
      </c>
      <c r="N32" s="196">
        <v>28.93</v>
      </c>
      <c r="O32" s="196">
        <v>48.59</v>
      </c>
      <c r="P32" s="196">
        <v>65.430000000000007</v>
      </c>
      <c r="Q32" s="196">
        <v>1.93</v>
      </c>
      <c r="R32" s="196">
        <v>10.39</v>
      </c>
      <c r="S32" s="196">
        <v>1.93</v>
      </c>
      <c r="T32" s="196">
        <v>0</v>
      </c>
      <c r="U32" s="196">
        <v>264.13</v>
      </c>
      <c r="V32" s="196">
        <v>5.08</v>
      </c>
      <c r="W32" s="196">
        <v>11.08</v>
      </c>
      <c r="X32" s="196">
        <v>24.09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68.17</v>
      </c>
      <c r="AQ32" s="196">
        <v>22.1</v>
      </c>
      <c r="AR32" s="196">
        <v>19.75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79.17</v>
      </c>
      <c r="L33" s="196">
        <v>11.16</v>
      </c>
      <c r="M33" s="196">
        <v>0</v>
      </c>
      <c r="N33" s="196">
        <v>28.93</v>
      </c>
      <c r="O33" s="196">
        <v>48.59</v>
      </c>
      <c r="P33" s="196">
        <v>65.430000000000007</v>
      </c>
      <c r="Q33" s="196">
        <v>1.93</v>
      </c>
      <c r="R33" s="196">
        <v>10.39</v>
      </c>
      <c r="S33" s="196">
        <v>1.93</v>
      </c>
      <c r="T33" s="196">
        <v>0</v>
      </c>
      <c r="U33" s="196">
        <v>264.13</v>
      </c>
      <c r="V33" s="196">
        <v>5.08</v>
      </c>
      <c r="W33" s="196">
        <v>11.08</v>
      </c>
      <c r="X33" s="196">
        <v>24.09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68.17</v>
      </c>
      <c r="AQ33" s="196">
        <v>22.1</v>
      </c>
      <c r="AR33" s="196">
        <v>19.75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79.17</v>
      </c>
      <c r="L34" s="196">
        <v>11.57</v>
      </c>
      <c r="M34" s="196">
        <v>0</v>
      </c>
      <c r="N34" s="196">
        <v>28.93</v>
      </c>
      <c r="O34" s="196">
        <v>48.59</v>
      </c>
      <c r="P34" s="196">
        <v>65.430000000000007</v>
      </c>
      <c r="Q34" s="196">
        <v>1.93</v>
      </c>
      <c r="R34" s="196">
        <v>10.39</v>
      </c>
      <c r="S34" s="196">
        <v>1.93</v>
      </c>
      <c r="T34" s="196">
        <v>0</v>
      </c>
      <c r="U34" s="196">
        <v>264.13</v>
      </c>
      <c r="V34" s="196">
        <v>5.08</v>
      </c>
      <c r="W34" s="196">
        <v>11.08</v>
      </c>
      <c r="X34" s="196">
        <v>24.09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68.17</v>
      </c>
      <c r="AQ34" s="196">
        <v>22.1</v>
      </c>
      <c r="AR34" s="196">
        <v>19.75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43.4</v>
      </c>
      <c r="L35" s="196">
        <v>11.57</v>
      </c>
      <c r="M35" s="196">
        <v>0</v>
      </c>
      <c r="N35" s="196">
        <v>28.93</v>
      </c>
      <c r="O35" s="196">
        <v>48.59</v>
      </c>
      <c r="P35" s="196">
        <v>65.430000000000007</v>
      </c>
      <c r="Q35" s="196">
        <v>1.93</v>
      </c>
      <c r="R35" s="196">
        <v>10.39</v>
      </c>
      <c r="S35" s="196">
        <v>1.93</v>
      </c>
      <c r="T35" s="196">
        <v>0</v>
      </c>
      <c r="U35" s="196">
        <v>264.13</v>
      </c>
      <c r="V35" s="196">
        <v>5.08</v>
      </c>
      <c r="W35" s="196">
        <v>11.08</v>
      </c>
      <c r="X35" s="196">
        <v>24.09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68.17</v>
      </c>
      <c r="AQ35" s="196">
        <v>22.1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43.4</v>
      </c>
      <c r="L36" s="196">
        <v>11.16</v>
      </c>
      <c r="M36" s="196">
        <v>0</v>
      </c>
      <c r="N36" s="196">
        <v>28.93</v>
      </c>
      <c r="O36" s="196">
        <v>48.59</v>
      </c>
      <c r="P36" s="196">
        <v>65.430000000000007</v>
      </c>
      <c r="Q36" s="196">
        <v>1.93</v>
      </c>
      <c r="R36" s="196">
        <v>10.39</v>
      </c>
      <c r="S36" s="196">
        <v>1.93</v>
      </c>
      <c r="T36" s="196">
        <v>0</v>
      </c>
      <c r="U36" s="196">
        <v>264.13</v>
      </c>
      <c r="V36" s="196">
        <v>5.08</v>
      </c>
      <c r="W36" s="196">
        <v>11.08</v>
      </c>
      <c r="X36" s="196">
        <v>24.09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68.17</v>
      </c>
      <c r="AQ36" s="196">
        <v>22.1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42.26</v>
      </c>
      <c r="L37" s="196">
        <v>11.16</v>
      </c>
      <c r="M37" s="196">
        <v>0</v>
      </c>
      <c r="N37" s="196">
        <v>28.93</v>
      </c>
      <c r="O37" s="196">
        <v>48.59</v>
      </c>
      <c r="P37" s="196">
        <v>65.430000000000007</v>
      </c>
      <c r="Q37" s="196">
        <v>1.93</v>
      </c>
      <c r="R37" s="196">
        <v>10.39</v>
      </c>
      <c r="S37" s="196">
        <v>1.93</v>
      </c>
      <c r="T37" s="196">
        <v>0</v>
      </c>
      <c r="U37" s="196">
        <v>264.13</v>
      </c>
      <c r="V37" s="196">
        <v>5.08</v>
      </c>
      <c r="W37" s="196">
        <v>11.08</v>
      </c>
      <c r="X37" s="196">
        <v>24.09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68.17</v>
      </c>
      <c r="AQ37" s="196">
        <v>22.1</v>
      </c>
      <c r="AR37" s="196">
        <v>22.25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41.86</v>
      </c>
      <c r="L38" s="196">
        <v>11.16</v>
      </c>
      <c r="M38" s="196">
        <v>0</v>
      </c>
      <c r="N38" s="196">
        <v>28.93</v>
      </c>
      <c r="O38" s="196">
        <v>48.59</v>
      </c>
      <c r="P38" s="196">
        <v>65.430000000000007</v>
      </c>
      <c r="Q38" s="196">
        <v>1.93</v>
      </c>
      <c r="R38" s="196">
        <v>10.39</v>
      </c>
      <c r="S38" s="196">
        <v>1.93</v>
      </c>
      <c r="T38" s="196">
        <v>0</v>
      </c>
      <c r="U38" s="196">
        <v>264.13</v>
      </c>
      <c r="V38" s="196">
        <v>5.08</v>
      </c>
      <c r="W38" s="196">
        <v>11.08</v>
      </c>
      <c r="X38" s="196">
        <v>24.09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68.17</v>
      </c>
      <c r="AQ38" s="196">
        <v>22.1</v>
      </c>
      <c r="AR38" s="196">
        <v>22.25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41.86</v>
      </c>
      <c r="L39" s="196">
        <v>11.16</v>
      </c>
      <c r="M39" s="196">
        <v>0</v>
      </c>
      <c r="N39" s="196">
        <v>28.93</v>
      </c>
      <c r="O39" s="196">
        <v>48.59</v>
      </c>
      <c r="P39" s="196">
        <v>65.430000000000007</v>
      </c>
      <c r="Q39" s="196">
        <v>1.93</v>
      </c>
      <c r="R39" s="196">
        <v>10.39</v>
      </c>
      <c r="S39" s="196">
        <v>1.93</v>
      </c>
      <c r="T39" s="196">
        <v>0</v>
      </c>
      <c r="U39" s="196">
        <v>264.13</v>
      </c>
      <c r="V39" s="196">
        <v>5.08</v>
      </c>
      <c r="W39" s="196">
        <v>11.08</v>
      </c>
      <c r="X39" s="196">
        <v>24.09</v>
      </c>
      <c r="Y39" s="196">
        <v>0</v>
      </c>
      <c r="Z39">
        <v>0</v>
      </c>
      <c r="AA39" s="196">
        <v>8.34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68.17</v>
      </c>
      <c r="AQ39" s="196">
        <v>22.1</v>
      </c>
      <c r="AR39" s="196">
        <v>22.25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41.86</v>
      </c>
      <c r="L40" s="196">
        <v>11.16</v>
      </c>
      <c r="M40" s="196">
        <v>0</v>
      </c>
      <c r="N40" s="196">
        <v>28.93</v>
      </c>
      <c r="O40" s="196">
        <v>48.59</v>
      </c>
      <c r="P40" s="196">
        <v>65.430000000000007</v>
      </c>
      <c r="Q40" s="196">
        <v>1.93</v>
      </c>
      <c r="R40" s="196">
        <v>10.39</v>
      </c>
      <c r="S40" s="196">
        <v>1.93</v>
      </c>
      <c r="T40" s="196">
        <v>0</v>
      </c>
      <c r="U40" s="196">
        <v>264.13</v>
      </c>
      <c r="V40" s="196">
        <v>5.08</v>
      </c>
      <c r="W40" s="196">
        <v>11.08</v>
      </c>
      <c r="X40" s="196">
        <v>24.09</v>
      </c>
      <c r="Y40" s="196">
        <v>0</v>
      </c>
      <c r="Z40">
        <v>0</v>
      </c>
      <c r="AA40" s="196">
        <v>8.34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68.17</v>
      </c>
      <c r="AQ40" s="196">
        <v>22.1</v>
      </c>
      <c r="AR40" s="196">
        <v>22.25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41.86</v>
      </c>
      <c r="L41" s="196">
        <v>11.16</v>
      </c>
      <c r="M41" s="196">
        <v>0</v>
      </c>
      <c r="N41" s="196">
        <v>28.93</v>
      </c>
      <c r="O41" s="196">
        <v>48.59</v>
      </c>
      <c r="P41" s="196">
        <v>65.430000000000007</v>
      </c>
      <c r="Q41" s="196">
        <v>1.93</v>
      </c>
      <c r="R41" s="196">
        <v>10.39</v>
      </c>
      <c r="S41" s="196">
        <v>1.93</v>
      </c>
      <c r="T41" s="196">
        <v>0</v>
      </c>
      <c r="U41" s="196">
        <v>264.13</v>
      </c>
      <c r="V41" s="196">
        <v>5.08</v>
      </c>
      <c r="W41" s="196">
        <v>11.08</v>
      </c>
      <c r="X41" s="196">
        <v>24.09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68.17</v>
      </c>
      <c r="AQ41" s="196">
        <v>22.1</v>
      </c>
      <c r="AR41" s="196">
        <v>22.25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41.86</v>
      </c>
      <c r="L42" s="196">
        <v>11.16</v>
      </c>
      <c r="M42" s="196">
        <v>0</v>
      </c>
      <c r="N42" s="196">
        <v>28.93</v>
      </c>
      <c r="O42" s="196">
        <v>48.59</v>
      </c>
      <c r="P42" s="196">
        <v>65.430000000000007</v>
      </c>
      <c r="Q42" s="196">
        <v>1.93</v>
      </c>
      <c r="R42" s="196">
        <v>10.39</v>
      </c>
      <c r="S42" s="196">
        <v>1.93</v>
      </c>
      <c r="T42" s="196">
        <v>0</v>
      </c>
      <c r="U42" s="196">
        <v>264.13</v>
      </c>
      <c r="V42" s="196">
        <v>5.08</v>
      </c>
      <c r="W42" s="196">
        <v>11.08</v>
      </c>
      <c r="X42" s="196">
        <v>24.09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53.84</v>
      </c>
      <c r="AQ42" s="196">
        <v>22.1</v>
      </c>
      <c r="AR42" s="196">
        <v>22.25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41.86</v>
      </c>
      <c r="L43" s="196">
        <v>11.16</v>
      </c>
      <c r="M43" s="196">
        <v>0</v>
      </c>
      <c r="N43" s="196">
        <v>28.93</v>
      </c>
      <c r="O43" s="196">
        <v>48.59</v>
      </c>
      <c r="P43" s="196">
        <v>65.430000000000007</v>
      </c>
      <c r="Q43" s="196">
        <v>1.93</v>
      </c>
      <c r="R43" s="196">
        <v>10.02</v>
      </c>
      <c r="S43" s="196">
        <v>1.93</v>
      </c>
      <c r="T43" s="196">
        <v>0</v>
      </c>
      <c r="U43" s="196">
        <v>264.13</v>
      </c>
      <c r="V43" s="196">
        <v>4.9000000000000004</v>
      </c>
      <c r="W43" s="196">
        <v>11.08</v>
      </c>
      <c r="X43" s="196">
        <v>24.09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42.11</v>
      </c>
      <c r="AQ43" s="196">
        <v>21.51</v>
      </c>
      <c r="AR43" s="196">
        <v>23.25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41.86</v>
      </c>
      <c r="L44" s="196">
        <v>11.16</v>
      </c>
      <c r="M44" s="196">
        <v>0</v>
      </c>
      <c r="N44" s="196">
        <v>28.93</v>
      </c>
      <c r="O44" s="196">
        <v>48.59</v>
      </c>
      <c r="P44" s="196">
        <v>65.430000000000007</v>
      </c>
      <c r="Q44" s="196">
        <v>1.93</v>
      </c>
      <c r="R44" s="196">
        <v>10.02</v>
      </c>
      <c r="S44" s="196">
        <v>1.93</v>
      </c>
      <c r="T44" s="196">
        <v>0</v>
      </c>
      <c r="U44" s="196">
        <v>264.13</v>
      </c>
      <c r="V44" s="196">
        <v>4.9000000000000004</v>
      </c>
      <c r="W44" s="196">
        <v>11.08</v>
      </c>
      <c r="X44" s="196">
        <v>24.09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51.11</v>
      </c>
      <c r="AQ44" s="196">
        <v>21.51</v>
      </c>
      <c r="AR44" s="196">
        <v>23.25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41.86</v>
      </c>
      <c r="L45" s="196">
        <v>11.16</v>
      </c>
      <c r="M45" s="196">
        <v>0</v>
      </c>
      <c r="N45" s="196">
        <v>28.93</v>
      </c>
      <c r="O45" s="196">
        <v>48.59</v>
      </c>
      <c r="P45" s="196">
        <v>65.430000000000007</v>
      </c>
      <c r="Q45" s="196">
        <v>1.93</v>
      </c>
      <c r="R45" s="196">
        <v>10.02</v>
      </c>
      <c r="S45" s="196">
        <v>1.93</v>
      </c>
      <c r="T45" s="196">
        <v>0</v>
      </c>
      <c r="U45" s="196">
        <v>264.13</v>
      </c>
      <c r="V45" s="196">
        <v>4.9000000000000004</v>
      </c>
      <c r="W45" s="196">
        <v>11.08</v>
      </c>
      <c r="X45" s="196">
        <v>24.09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65.75</v>
      </c>
      <c r="AQ45" s="196">
        <v>21.32</v>
      </c>
      <c r="AR45" s="196">
        <v>23.25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41.86</v>
      </c>
      <c r="L46" s="196">
        <v>11.16</v>
      </c>
      <c r="M46" s="196">
        <v>0</v>
      </c>
      <c r="N46" s="196">
        <v>28.93</v>
      </c>
      <c r="O46" s="196">
        <v>48.59</v>
      </c>
      <c r="P46" s="196">
        <v>65.430000000000007</v>
      </c>
      <c r="Q46" s="196">
        <v>1.93</v>
      </c>
      <c r="R46" s="196">
        <v>10.02</v>
      </c>
      <c r="S46" s="196">
        <v>1.93</v>
      </c>
      <c r="T46" s="196">
        <v>0</v>
      </c>
      <c r="U46" s="196">
        <v>264.13</v>
      </c>
      <c r="V46" s="196">
        <v>4.9000000000000004</v>
      </c>
      <c r="W46" s="196">
        <v>11.08</v>
      </c>
      <c r="X46" s="196">
        <v>24.09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65.75</v>
      </c>
      <c r="AQ46" s="196">
        <v>21.32</v>
      </c>
      <c r="AR46" s="196">
        <v>22.75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41.86</v>
      </c>
      <c r="L47" s="196">
        <v>11.16</v>
      </c>
      <c r="M47" s="196">
        <v>0</v>
      </c>
      <c r="N47" s="196">
        <v>28.93</v>
      </c>
      <c r="O47" s="196">
        <v>48.59</v>
      </c>
      <c r="P47" s="196">
        <v>65.430000000000007</v>
      </c>
      <c r="Q47" s="196">
        <v>1.93</v>
      </c>
      <c r="R47" s="196">
        <v>10.02</v>
      </c>
      <c r="S47" s="196">
        <v>1.93</v>
      </c>
      <c r="T47" s="196">
        <v>0</v>
      </c>
      <c r="U47" s="196">
        <v>264.13</v>
      </c>
      <c r="V47" s="196">
        <v>4.9000000000000004</v>
      </c>
      <c r="W47" s="196">
        <v>11.08</v>
      </c>
      <c r="X47" s="196">
        <v>24.09</v>
      </c>
      <c r="Y47" s="196">
        <v>0</v>
      </c>
      <c r="Z47">
        <v>0</v>
      </c>
      <c r="AA47" s="196">
        <v>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65.75</v>
      </c>
      <c r="AQ47" s="196">
        <v>21.32</v>
      </c>
      <c r="AR47" s="196">
        <v>22.75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41.86</v>
      </c>
      <c r="L48" s="196">
        <v>11.16</v>
      </c>
      <c r="M48" s="196">
        <v>0</v>
      </c>
      <c r="N48" s="196">
        <v>28.93</v>
      </c>
      <c r="O48" s="196">
        <v>48.59</v>
      </c>
      <c r="P48" s="196">
        <v>65.430000000000007</v>
      </c>
      <c r="Q48" s="196">
        <v>1.93</v>
      </c>
      <c r="R48" s="196">
        <v>10.02</v>
      </c>
      <c r="S48" s="196">
        <v>1.93</v>
      </c>
      <c r="T48" s="196">
        <v>0</v>
      </c>
      <c r="U48" s="196">
        <v>264.13</v>
      </c>
      <c r="V48" s="196">
        <v>4.9000000000000004</v>
      </c>
      <c r="W48" s="196">
        <v>11.08</v>
      </c>
      <c r="X48" s="196">
        <v>24.09</v>
      </c>
      <c r="Y48" s="196">
        <v>0</v>
      </c>
      <c r="Z48">
        <v>0</v>
      </c>
      <c r="AA48" s="196">
        <v>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65.75</v>
      </c>
      <c r="AQ48" s="196">
        <v>21.32</v>
      </c>
      <c r="AR48" s="196">
        <v>22.75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41.86</v>
      </c>
      <c r="L49" s="196">
        <v>11.16</v>
      </c>
      <c r="M49" s="196">
        <v>0</v>
      </c>
      <c r="N49" s="196">
        <v>28.93</v>
      </c>
      <c r="O49" s="196">
        <v>48.59</v>
      </c>
      <c r="P49" s="196">
        <v>65.430000000000007</v>
      </c>
      <c r="Q49" s="196">
        <v>1.93</v>
      </c>
      <c r="R49" s="196">
        <v>10.02</v>
      </c>
      <c r="S49" s="196">
        <v>1.93</v>
      </c>
      <c r="T49" s="196">
        <v>0</v>
      </c>
      <c r="U49" s="196">
        <v>264.13</v>
      </c>
      <c r="V49" s="196">
        <v>4.9000000000000004</v>
      </c>
      <c r="W49" s="196">
        <v>11.08</v>
      </c>
      <c r="X49" s="196">
        <v>24.09</v>
      </c>
      <c r="Y49" s="196">
        <v>0</v>
      </c>
      <c r="Z49">
        <v>0</v>
      </c>
      <c r="AA49" s="196">
        <v>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65.75</v>
      </c>
      <c r="AQ49" s="196">
        <v>21.32</v>
      </c>
      <c r="AR49" s="196">
        <v>22.75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41.86</v>
      </c>
      <c r="L50" s="196">
        <v>11.16</v>
      </c>
      <c r="M50" s="196">
        <v>0</v>
      </c>
      <c r="N50" s="196">
        <v>28.93</v>
      </c>
      <c r="O50" s="196">
        <v>48.59</v>
      </c>
      <c r="P50" s="196">
        <v>65.430000000000007</v>
      </c>
      <c r="Q50" s="196">
        <v>1.93</v>
      </c>
      <c r="R50" s="196">
        <v>10.02</v>
      </c>
      <c r="S50" s="196">
        <v>1.93</v>
      </c>
      <c r="T50" s="196">
        <v>0</v>
      </c>
      <c r="U50" s="196">
        <v>264.13</v>
      </c>
      <c r="V50" s="196">
        <v>4.9000000000000004</v>
      </c>
      <c r="W50" s="196">
        <v>11.08</v>
      </c>
      <c r="X50" s="196">
        <v>24.09</v>
      </c>
      <c r="Y50" s="196">
        <v>0</v>
      </c>
      <c r="Z50">
        <v>0</v>
      </c>
      <c r="AA50" s="196">
        <v>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65.75</v>
      </c>
      <c r="AQ50" s="196">
        <v>21.32</v>
      </c>
      <c r="AR50" s="196">
        <v>22.75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41.86</v>
      </c>
      <c r="L51" s="196">
        <v>11.16</v>
      </c>
      <c r="M51" s="196">
        <v>0</v>
      </c>
      <c r="N51" s="196">
        <v>28.93</v>
      </c>
      <c r="O51" s="196">
        <v>48.59</v>
      </c>
      <c r="P51" s="196">
        <v>65.430000000000007</v>
      </c>
      <c r="Q51" s="196">
        <v>1.93</v>
      </c>
      <c r="R51" s="196">
        <v>10.02</v>
      </c>
      <c r="S51" s="196">
        <v>1.93</v>
      </c>
      <c r="T51" s="196">
        <v>0</v>
      </c>
      <c r="U51" s="196">
        <v>264.13</v>
      </c>
      <c r="V51" s="196">
        <v>4.9000000000000004</v>
      </c>
      <c r="W51" s="196">
        <v>11.08</v>
      </c>
      <c r="X51" s="196">
        <v>24.09</v>
      </c>
      <c r="Y51" s="196">
        <v>0</v>
      </c>
      <c r="Z51">
        <v>0</v>
      </c>
      <c r="AA51" s="196">
        <v>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47.56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65.75</v>
      </c>
      <c r="AQ51" s="196">
        <v>21.32</v>
      </c>
      <c r="AR51" s="196">
        <v>22.75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42.74</v>
      </c>
      <c r="L52" s="196">
        <v>11.16</v>
      </c>
      <c r="M52" s="196">
        <v>0</v>
      </c>
      <c r="N52" s="196">
        <v>28.93</v>
      </c>
      <c r="O52" s="196">
        <v>48.59</v>
      </c>
      <c r="P52" s="196">
        <v>65.430000000000007</v>
      </c>
      <c r="Q52" s="196">
        <v>1.93</v>
      </c>
      <c r="R52" s="196">
        <v>4.82</v>
      </c>
      <c r="S52" s="196">
        <v>1.93</v>
      </c>
      <c r="T52" s="196">
        <v>0</v>
      </c>
      <c r="U52" s="196">
        <v>264.13</v>
      </c>
      <c r="V52" s="196">
        <v>4.9000000000000004</v>
      </c>
      <c r="W52" s="196">
        <v>11.08</v>
      </c>
      <c r="X52" s="196">
        <v>24.09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47.56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65.75</v>
      </c>
      <c r="AQ52" s="196">
        <v>9.65</v>
      </c>
      <c r="AR52" s="196">
        <v>22.75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41.86</v>
      </c>
      <c r="L53" s="196">
        <v>11.16</v>
      </c>
      <c r="M53" s="196">
        <v>0</v>
      </c>
      <c r="N53" s="196">
        <v>28.93</v>
      </c>
      <c r="O53" s="196">
        <v>48.59</v>
      </c>
      <c r="P53" s="196">
        <v>65.430000000000007</v>
      </c>
      <c r="Q53" s="196">
        <v>1.93</v>
      </c>
      <c r="R53" s="196">
        <v>4.82</v>
      </c>
      <c r="S53" s="196">
        <v>1.93</v>
      </c>
      <c r="T53" s="196">
        <v>0</v>
      </c>
      <c r="U53" s="196">
        <v>264.13</v>
      </c>
      <c r="V53" s="196">
        <v>0</v>
      </c>
      <c r="W53" s="196">
        <v>11.08</v>
      </c>
      <c r="X53" s="196">
        <v>24.09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33.76</v>
      </c>
      <c r="AQ53" s="196">
        <v>9.64</v>
      </c>
      <c r="AR53" s="196">
        <v>22.75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41.86</v>
      </c>
      <c r="L54" s="196">
        <v>11.16</v>
      </c>
      <c r="M54" s="196">
        <v>0</v>
      </c>
      <c r="N54" s="196">
        <v>28.93</v>
      </c>
      <c r="O54" s="196">
        <v>48.59</v>
      </c>
      <c r="P54" s="196">
        <v>65.430000000000007</v>
      </c>
      <c r="Q54" s="196">
        <v>1.93</v>
      </c>
      <c r="R54" s="196">
        <v>4.82</v>
      </c>
      <c r="S54" s="196">
        <v>1.93</v>
      </c>
      <c r="T54" s="196">
        <v>0</v>
      </c>
      <c r="U54" s="196">
        <v>264.13</v>
      </c>
      <c r="V54" s="196">
        <v>0</v>
      </c>
      <c r="W54" s="196">
        <v>11.08</v>
      </c>
      <c r="X54" s="196">
        <v>24.09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33.76</v>
      </c>
      <c r="AQ54" s="196">
        <v>9.64</v>
      </c>
      <c r="AR54" s="196">
        <v>22.75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41.86</v>
      </c>
      <c r="L55" s="196">
        <v>11.16</v>
      </c>
      <c r="M55" s="196">
        <v>0</v>
      </c>
      <c r="N55" s="196">
        <v>28.93</v>
      </c>
      <c r="O55" s="196">
        <v>48.59</v>
      </c>
      <c r="P55" s="196">
        <v>65.430000000000007</v>
      </c>
      <c r="Q55" s="196">
        <v>1.93</v>
      </c>
      <c r="R55" s="196">
        <v>10.39</v>
      </c>
      <c r="S55" s="196">
        <v>1.93</v>
      </c>
      <c r="T55" s="196">
        <v>0</v>
      </c>
      <c r="U55" s="196">
        <v>264.13</v>
      </c>
      <c r="V55" s="196">
        <v>5.08</v>
      </c>
      <c r="W55" s="196">
        <v>11.08</v>
      </c>
      <c r="X55" s="196">
        <v>24.09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39.979999999999997</v>
      </c>
      <c r="AQ55" s="196">
        <v>9.65</v>
      </c>
      <c r="AR55" s="196">
        <v>22.75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41.86</v>
      </c>
      <c r="L56" s="196">
        <v>11.16</v>
      </c>
      <c r="M56" s="196">
        <v>0</v>
      </c>
      <c r="N56" s="196">
        <v>28.93</v>
      </c>
      <c r="O56" s="196">
        <v>48.59</v>
      </c>
      <c r="P56" s="196">
        <v>65.430000000000007</v>
      </c>
      <c r="Q56" s="196">
        <v>1.93</v>
      </c>
      <c r="R56" s="196">
        <v>10.39</v>
      </c>
      <c r="S56" s="196">
        <v>1.93</v>
      </c>
      <c r="T56" s="196">
        <v>0</v>
      </c>
      <c r="U56" s="196">
        <v>264.13</v>
      </c>
      <c r="V56" s="196">
        <v>5.08</v>
      </c>
      <c r="W56" s="196">
        <v>11.08</v>
      </c>
      <c r="X56" s="196">
        <v>24.09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33.76</v>
      </c>
      <c r="AQ56" s="196">
        <v>9.65</v>
      </c>
      <c r="AR56" s="196">
        <v>22.75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41.86</v>
      </c>
      <c r="L57" s="196">
        <v>11.16</v>
      </c>
      <c r="M57" s="196">
        <v>0</v>
      </c>
      <c r="N57" s="196">
        <v>28.93</v>
      </c>
      <c r="O57" s="196">
        <v>48.59</v>
      </c>
      <c r="P57" s="196">
        <v>65.430000000000007</v>
      </c>
      <c r="Q57" s="196">
        <v>1.93</v>
      </c>
      <c r="R57" s="196">
        <v>10.39</v>
      </c>
      <c r="S57" s="196">
        <v>1.93</v>
      </c>
      <c r="T57" s="196">
        <v>0</v>
      </c>
      <c r="U57" s="196">
        <v>264.13</v>
      </c>
      <c r="V57" s="196">
        <v>5.08</v>
      </c>
      <c r="W57" s="196">
        <v>11.08</v>
      </c>
      <c r="X57" s="196">
        <v>24.09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32.96</v>
      </c>
      <c r="AQ57" s="196">
        <v>9.65</v>
      </c>
      <c r="AR57" s="196">
        <v>22.75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41.86</v>
      </c>
      <c r="L58" s="196">
        <v>11.16</v>
      </c>
      <c r="M58" s="196">
        <v>0</v>
      </c>
      <c r="N58" s="196">
        <v>28.93</v>
      </c>
      <c r="O58" s="196">
        <v>48.59</v>
      </c>
      <c r="P58" s="196">
        <v>65.430000000000007</v>
      </c>
      <c r="Q58" s="196">
        <v>1.93</v>
      </c>
      <c r="R58" s="196">
        <v>10.39</v>
      </c>
      <c r="S58" s="196">
        <v>1.93</v>
      </c>
      <c r="T58" s="196">
        <v>0</v>
      </c>
      <c r="U58" s="196">
        <v>264.13</v>
      </c>
      <c r="V58" s="196">
        <v>5.08</v>
      </c>
      <c r="W58" s="196">
        <v>11.08</v>
      </c>
      <c r="X58" s="196">
        <v>24.09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33.76</v>
      </c>
      <c r="AQ58" s="196">
        <v>9.65</v>
      </c>
      <c r="AR58" s="196">
        <v>22.75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41.86</v>
      </c>
      <c r="L59" s="196">
        <v>11.16</v>
      </c>
      <c r="M59" s="196">
        <v>0</v>
      </c>
      <c r="N59" s="196">
        <v>28.93</v>
      </c>
      <c r="O59" s="196">
        <v>48.59</v>
      </c>
      <c r="P59" s="196">
        <v>65.430000000000007</v>
      </c>
      <c r="Q59" s="196">
        <v>1.93</v>
      </c>
      <c r="R59" s="196">
        <v>10.39</v>
      </c>
      <c r="S59" s="196">
        <v>1.93</v>
      </c>
      <c r="T59" s="196">
        <v>0</v>
      </c>
      <c r="U59" s="196">
        <v>264.13</v>
      </c>
      <c r="V59" s="196">
        <v>5.08</v>
      </c>
      <c r="W59" s="196">
        <v>11.08</v>
      </c>
      <c r="X59" s="196">
        <v>24.09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35.89</v>
      </c>
      <c r="AQ59" s="196">
        <v>22.1</v>
      </c>
      <c r="AR59" s="196">
        <v>22.75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41.86</v>
      </c>
      <c r="L60" s="196">
        <v>11.16</v>
      </c>
      <c r="M60" s="196">
        <v>0</v>
      </c>
      <c r="N60" s="196">
        <v>28.93</v>
      </c>
      <c r="O60" s="196">
        <v>48.59</v>
      </c>
      <c r="P60" s="196">
        <v>65.430000000000007</v>
      </c>
      <c r="Q60" s="196">
        <v>1.93</v>
      </c>
      <c r="R60" s="196">
        <v>10.39</v>
      </c>
      <c r="S60" s="196">
        <v>1.93</v>
      </c>
      <c r="T60" s="196">
        <v>0</v>
      </c>
      <c r="U60" s="196">
        <v>264.13</v>
      </c>
      <c r="V60" s="196">
        <v>5.08</v>
      </c>
      <c r="W60" s="196">
        <v>11.08</v>
      </c>
      <c r="X60" s="196">
        <v>24.09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35.89</v>
      </c>
      <c r="AQ60" s="196">
        <v>22.1</v>
      </c>
      <c r="AR60" s="196">
        <v>22.75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48.23</v>
      </c>
      <c r="L61" s="196">
        <v>11.16</v>
      </c>
      <c r="M61" s="196">
        <v>0</v>
      </c>
      <c r="N61" s="196">
        <v>28.93</v>
      </c>
      <c r="O61" s="196">
        <v>48.59</v>
      </c>
      <c r="P61" s="196">
        <v>65.430000000000007</v>
      </c>
      <c r="Q61" s="196">
        <v>1.93</v>
      </c>
      <c r="R61" s="196">
        <v>10.39</v>
      </c>
      <c r="S61" s="196">
        <v>1.93</v>
      </c>
      <c r="T61" s="196">
        <v>0</v>
      </c>
      <c r="U61" s="196">
        <v>264.13</v>
      </c>
      <c r="V61" s="196">
        <v>5.08</v>
      </c>
      <c r="W61" s="196">
        <v>11.08</v>
      </c>
      <c r="X61" s="196">
        <v>24.09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31.4</v>
      </c>
      <c r="AQ61" s="196">
        <v>22.1</v>
      </c>
      <c r="AR61" s="196">
        <v>22.75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48.23</v>
      </c>
      <c r="L62" s="196">
        <v>11.16</v>
      </c>
      <c r="M62" s="196">
        <v>0</v>
      </c>
      <c r="N62" s="196">
        <v>28.93</v>
      </c>
      <c r="O62" s="196">
        <v>48.59</v>
      </c>
      <c r="P62" s="196">
        <v>65.430000000000007</v>
      </c>
      <c r="Q62" s="196">
        <v>1.93</v>
      </c>
      <c r="R62" s="196">
        <v>10.39</v>
      </c>
      <c r="S62" s="196">
        <v>1.93</v>
      </c>
      <c r="T62" s="196">
        <v>0</v>
      </c>
      <c r="U62" s="196">
        <v>264.13</v>
      </c>
      <c r="V62" s="196">
        <v>5.08</v>
      </c>
      <c r="W62" s="196">
        <v>11.08</v>
      </c>
      <c r="X62" s="196">
        <v>24.09</v>
      </c>
      <c r="Y62" s="196">
        <v>0</v>
      </c>
      <c r="Z62">
        <v>0</v>
      </c>
      <c r="AA62" s="196">
        <v>8.1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31.4</v>
      </c>
      <c r="AQ62" s="196">
        <v>22.1</v>
      </c>
      <c r="AR62" s="196">
        <v>22.75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58.55</v>
      </c>
      <c r="L63" s="196">
        <v>11.16</v>
      </c>
      <c r="M63" s="196">
        <v>0</v>
      </c>
      <c r="N63" s="196">
        <v>28.93</v>
      </c>
      <c r="O63" s="196">
        <v>48.59</v>
      </c>
      <c r="P63" s="196">
        <v>65.430000000000007</v>
      </c>
      <c r="Q63" s="196">
        <v>1.93</v>
      </c>
      <c r="R63" s="196">
        <v>10.39</v>
      </c>
      <c r="S63" s="196">
        <v>1.93</v>
      </c>
      <c r="T63" s="196">
        <v>0</v>
      </c>
      <c r="U63" s="196">
        <v>264.13</v>
      </c>
      <c r="V63" s="196">
        <v>5.08</v>
      </c>
      <c r="W63" s="196">
        <v>11.08</v>
      </c>
      <c r="X63" s="196">
        <v>24.09</v>
      </c>
      <c r="Y63" s="196">
        <v>0</v>
      </c>
      <c r="Z63">
        <v>0</v>
      </c>
      <c r="AA63" s="196">
        <v>8.1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35.89</v>
      </c>
      <c r="AQ63" s="196">
        <v>22.1</v>
      </c>
      <c r="AR63" s="196">
        <v>22.75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79.16</v>
      </c>
      <c r="L64" s="196">
        <v>11.16</v>
      </c>
      <c r="M64" s="196">
        <v>0</v>
      </c>
      <c r="N64" s="196">
        <v>28.93</v>
      </c>
      <c r="O64" s="196">
        <v>48.59</v>
      </c>
      <c r="P64" s="196">
        <v>65.430000000000007</v>
      </c>
      <c r="Q64" s="196">
        <v>1.93</v>
      </c>
      <c r="R64" s="196">
        <v>10.39</v>
      </c>
      <c r="S64" s="196">
        <v>1.93</v>
      </c>
      <c r="T64" s="196">
        <v>0</v>
      </c>
      <c r="U64" s="196">
        <v>264.13</v>
      </c>
      <c r="V64" s="196">
        <v>5.08</v>
      </c>
      <c r="W64" s="196">
        <v>11.08</v>
      </c>
      <c r="X64" s="196">
        <v>24.09</v>
      </c>
      <c r="Y64" s="196">
        <v>0</v>
      </c>
      <c r="Z64">
        <v>0</v>
      </c>
      <c r="AA64" s="196">
        <v>8.1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35.89</v>
      </c>
      <c r="AQ64" s="196">
        <v>22.1</v>
      </c>
      <c r="AR64" s="196">
        <v>22.75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79.17</v>
      </c>
      <c r="L65" s="196">
        <v>11.16</v>
      </c>
      <c r="M65" s="196">
        <v>0</v>
      </c>
      <c r="N65" s="196">
        <v>28.93</v>
      </c>
      <c r="O65" s="196">
        <v>48.59</v>
      </c>
      <c r="P65" s="196">
        <v>65.430000000000007</v>
      </c>
      <c r="Q65" s="196">
        <v>1.93</v>
      </c>
      <c r="R65" s="196">
        <v>10.39</v>
      </c>
      <c r="S65" s="196">
        <v>1.93</v>
      </c>
      <c r="T65" s="196">
        <v>0</v>
      </c>
      <c r="U65" s="196">
        <v>264.13</v>
      </c>
      <c r="V65" s="196">
        <v>5.08</v>
      </c>
      <c r="W65" s="196">
        <v>11.08</v>
      </c>
      <c r="X65" s="196">
        <v>24.09</v>
      </c>
      <c r="Y65" s="196">
        <v>0</v>
      </c>
      <c r="Z65">
        <v>0</v>
      </c>
      <c r="AA65" s="196">
        <v>8.1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68.17</v>
      </c>
      <c r="AQ65" s="196">
        <v>22.1</v>
      </c>
      <c r="AR65" s="196">
        <v>23.25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79.17</v>
      </c>
      <c r="L66" s="196">
        <v>11.16</v>
      </c>
      <c r="M66" s="196">
        <v>0</v>
      </c>
      <c r="N66" s="196">
        <v>28.93</v>
      </c>
      <c r="O66" s="196">
        <v>48.59</v>
      </c>
      <c r="P66" s="196">
        <v>65.430000000000007</v>
      </c>
      <c r="Q66" s="196">
        <v>1.93</v>
      </c>
      <c r="R66" s="196">
        <v>10.39</v>
      </c>
      <c r="S66" s="196">
        <v>1.93</v>
      </c>
      <c r="T66" s="196">
        <v>0</v>
      </c>
      <c r="U66" s="196">
        <v>264.13</v>
      </c>
      <c r="V66" s="196">
        <v>5.08</v>
      </c>
      <c r="W66" s="196">
        <v>11.08</v>
      </c>
      <c r="X66" s="196">
        <v>24.09</v>
      </c>
      <c r="Y66" s="196">
        <v>0</v>
      </c>
      <c r="Z66">
        <v>0</v>
      </c>
      <c r="AA66" s="196">
        <v>8.1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68.17</v>
      </c>
      <c r="AQ66" s="196">
        <v>22.1</v>
      </c>
      <c r="AR66" s="196">
        <v>23.25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79.150000000000006</v>
      </c>
      <c r="L67" s="196">
        <v>19.29</v>
      </c>
      <c r="M67" s="196">
        <v>0</v>
      </c>
      <c r="N67" s="196">
        <v>28.93</v>
      </c>
      <c r="O67" s="196">
        <v>48.59</v>
      </c>
      <c r="P67" s="196">
        <v>65.430000000000007</v>
      </c>
      <c r="Q67" s="196">
        <v>1.93</v>
      </c>
      <c r="R67" s="196">
        <v>10.39</v>
      </c>
      <c r="S67" s="196">
        <v>3.68</v>
      </c>
      <c r="T67" s="196">
        <v>0</v>
      </c>
      <c r="U67" s="196">
        <v>264.13</v>
      </c>
      <c r="V67" s="196">
        <v>5.08</v>
      </c>
      <c r="W67" s="196">
        <v>11.08</v>
      </c>
      <c r="X67" s="196">
        <v>24.09</v>
      </c>
      <c r="Y67" s="196">
        <v>0</v>
      </c>
      <c r="Z67">
        <v>0</v>
      </c>
      <c r="AA67" s="196">
        <v>8.1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68.17</v>
      </c>
      <c r="AQ67" s="196">
        <v>22.1</v>
      </c>
      <c r="AR67" s="196">
        <v>23.25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79.16</v>
      </c>
      <c r="L68" s="196">
        <v>14.47</v>
      </c>
      <c r="M68" s="196">
        <v>0</v>
      </c>
      <c r="N68" s="196">
        <v>28.93</v>
      </c>
      <c r="O68" s="196">
        <v>48.59</v>
      </c>
      <c r="P68" s="196">
        <v>65.430000000000007</v>
      </c>
      <c r="Q68" s="196">
        <v>1.93</v>
      </c>
      <c r="R68" s="196">
        <v>10.39</v>
      </c>
      <c r="S68" s="196">
        <v>3.68</v>
      </c>
      <c r="T68" s="196">
        <v>0</v>
      </c>
      <c r="U68" s="196">
        <v>264.13</v>
      </c>
      <c r="V68" s="196">
        <v>5.08</v>
      </c>
      <c r="W68" s="196">
        <v>11.08</v>
      </c>
      <c r="X68" s="196">
        <v>24.09</v>
      </c>
      <c r="Y68" s="196">
        <v>0</v>
      </c>
      <c r="Z68">
        <v>0</v>
      </c>
      <c r="AA68" s="196">
        <v>8.1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68.17</v>
      </c>
      <c r="AQ68" s="196">
        <v>22.1</v>
      </c>
      <c r="AR68" s="196">
        <v>23.1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79.16</v>
      </c>
      <c r="L69" s="196">
        <v>14.47</v>
      </c>
      <c r="M69" s="196">
        <v>0</v>
      </c>
      <c r="N69" s="196">
        <v>28.93</v>
      </c>
      <c r="O69" s="196">
        <v>48.59</v>
      </c>
      <c r="P69" s="196">
        <v>65.430000000000007</v>
      </c>
      <c r="Q69" s="196">
        <v>1.93</v>
      </c>
      <c r="R69" s="196">
        <v>10.39</v>
      </c>
      <c r="S69" s="196">
        <v>3.68</v>
      </c>
      <c r="T69" s="196">
        <v>0</v>
      </c>
      <c r="U69" s="196">
        <v>264.13</v>
      </c>
      <c r="V69" s="196">
        <v>5.08</v>
      </c>
      <c r="W69" s="196">
        <v>11.08</v>
      </c>
      <c r="X69" s="196">
        <v>24.09</v>
      </c>
      <c r="Y69" s="196">
        <v>0</v>
      </c>
      <c r="Z69">
        <v>0</v>
      </c>
      <c r="AA69" s="196">
        <v>8.1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47.56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68.17</v>
      </c>
      <c r="AQ69" s="196">
        <v>22.1</v>
      </c>
      <c r="AR69" s="196">
        <v>10.4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79.16</v>
      </c>
      <c r="L70" s="196">
        <v>14.47</v>
      </c>
      <c r="M70" s="196">
        <v>0</v>
      </c>
      <c r="N70" s="196">
        <v>28.93</v>
      </c>
      <c r="O70" s="196">
        <v>48.59</v>
      </c>
      <c r="P70" s="196">
        <v>65.430000000000007</v>
      </c>
      <c r="Q70" s="196">
        <v>1.93</v>
      </c>
      <c r="R70" s="196">
        <v>10.39</v>
      </c>
      <c r="S70" s="196">
        <v>3.68</v>
      </c>
      <c r="T70" s="196">
        <v>0</v>
      </c>
      <c r="U70" s="196">
        <v>264.13</v>
      </c>
      <c r="V70" s="196">
        <v>5.08</v>
      </c>
      <c r="W70" s="196">
        <v>11.08</v>
      </c>
      <c r="X70" s="196">
        <v>24.09</v>
      </c>
      <c r="Y70" s="196">
        <v>0</v>
      </c>
      <c r="Z70">
        <v>0</v>
      </c>
      <c r="AA70" s="196">
        <v>8.1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47.56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68.17</v>
      </c>
      <c r="AQ70" s="196">
        <v>22.1</v>
      </c>
      <c r="AR70" s="196">
        <v>4.82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79.17</v>
      </c>
      <c r="L71" s="196">
        <v>25.08</v>
      </c>
      <c r="M71" s="196">
        <v>0</v>
      </c>
      <c r="N71" s="196">
        <v>28.93</v>
      </c>
      <c r="O71" s="196">
        <v>48.59</v>
      </c>
      <c r="P71" s="196">
        <v>65.430000000000007</v>
      </c>
      <c r="Q71" s="196">
        <v>4.49</v>
      </c>
      <c r="R71" s="196">
        <v>10.39</v>
      </c>
      <c r="S71" s="196">
        <v>3.87</v>
      </c>
      <c r="T71" s="196">
        <v>0</v>
      </c>
      <c r="U71" s="196">
        <v>264.13</v>
      </c>
      <c r="V71" s="196">
        <v>5.08</v>
      </c>
      <c r="W71" s="196">
        <v>11.08</v>
      </c>
      <c r="X71" s="196">
        <v>24.09</v>
      </c>
      <c r="Y71" s="196">
        <v>0</v>
      </c>
      <c r="Z71">
        <v>0</v>
      </c>
      <c r="AA71" s="196">
        <v>8.34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47.56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68.17</v>
      </c>
      <c r="AQ71" s="196">
        <v>22.1</v>
      </c>
      <c r="AR71" s="196">
        <v>2.35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79.17</v>
      </c>
      <c r="L72" s="196">
        <v>25.08</v>
      </c>
      <c r="M72" s="196">
        <v>0</v>
      </c>
      <c r="N72" s="196">
        <v>28.93</v>
      </c>
      <c r="O72" s="196">
        <v>48.59</v>
      </c>
      <c r="P72" s="196">
        <v>65.430000000000007</v>
      </c>
      <c r="Q72" s="196">
        <v>5.35</v>
      </c>
      <c r="R72" s="196">
        <v>10.39</v>
      </c>
      <c r="S72" s="196">
        <v>3.87</v>
      </c>
      <c r="T72" s="196">
        <v>0</v>
      </c>
      <c r="U72" s="196">
        <v>264.13</v>
      </c>
      <c r="V72" s="196">
        <v>5.08</v>
      </c>
      <c r="W72" s="196">
        <v>11.08</v>
      </c>
      <c r="X72" s="196">
        <v>24.09</v>
      </c>
      <c r="Y72" s="196">
        <v>0</v>
      </c>
      <c r="Z72">
        <v>0</v>
      </c>
      <c r="AA72" s="196">
        <v>8.34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68.17</v>
      </c>
      <c r="AQ72" s="196">
        <v>22.1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79.17</v>
      </c>
      <c r="L73" s="196">
        <v>25.08</v>
      </c>
      <c r="M73" s="196">
        <v>0</v>
      </c>
      <c r="N73" s="196">
        <v>28.93</v>
      </c>
      <c r="O73" s="196">
        <v>48.59</v>
      </c>
      <c r="P73" s="196">
        <v>65.430000000000007</v>
      </c>
      <c r="Q73" s="196">
        <v>5.35</v>
      </c>
      <c r="R73" s="196">
        <v>10.39</v>
      </c>
      <c r="S73" s="196">
        <v>3.87</v>
      </c>
      <c r="T73" s="196">
        <v>0</v>
      </c>
      <c r="U73" s="196">
        <v>264.13</v>
      </c>
      <c r="V73" s="196">
        <v>5.08</v>
      </c>
      <c r="W73" s="196">
        <v>11.08</v>
      </c>
      <c r="X73" s="196">
        <v>24.09</v>
      </c>
      <c r="Y73" s="196">
        <v>0</v>
      </c>
      <c r="Z73">
        <v>0</v>
      </c>
      <c r="AA73" s="196">
        <v>8.34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68.17</v>
      </c>
      <c r="AQ73" s="196">
        <v>22.1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79.17</v>
      </c>
      <c r="L74" s="196">
        <v>25.08</v>
      </c>
      <c r="M74" s="196">
        <v>0</v>
      </c>
      <c r="N74" s="196">
        <v>28.93</v>
      </c>
      <c r="O74" s="196">
        <v>48.59</v>
      </c>
      <c r="P74" s="196">
        <v>65.430000000000007</v>
      </c>
      <c r="Q74" s="196">
        <v>5.35</v>
      </c>
      <c r="R74" s="196">
        <v>10.39</v>
      </c>
      <c r="S74" s="196">
        <v>3.87</v>
      </c>
      <c r="T74" s="196">
        <v>0</v>
      </c>
      <c r="U74" s="196">
        <v>264.13</v>
      </c>
      <c r="V74" s="196">
        <v>5.08</v>
      </c>
      <c r="W74" s="196">
        <v>11.08</v>
      </c>
      <c r="X74" s="196">
        <v>24.09</v>
      </c>
      <c r="Y74" s="196">
        <v>0</v>
      </c>
      <c r="Z74">
        <v>0</v>
      </c>
      <c r="AA74" s="196">
        <v>8.34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68.17</v>
      </c>
      <c r="AQ74" s="196">
        <v>22.1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79.17</v>
      </c>
      <c r="L75" s="196">
        <v>25.08</v>
      </c>
      <c r="M75" s="196">
        <v>0</v>
      </c>
      <c r="N75" s="196">
        <v>28.93</v>
      </c>
      <c r="O75" s="196">
        <v>48.59</v>
      </c>
      <c r="P75" s="196">
        <v>65.430000000000007</v>
      </c>
      <c r="Q75" s="196">
        <v>5.35</v>
      </c>
      <c r="R75" s="196">
        <v>10.39</v>
      </c>
      <c r="S75" s="196">
        <v>3.87</v>
      </c>
      <c r="T75" s="196">
        <v>0</v>
      </c>
      <c r="U75" s="196">
        <v>264.13</v>
      </c>
      <c r="V75" s="196">
        <v>5.08</v>
      </c>
      <c r="W75" s="196">
        <v>11.08</v>
      </c>
      <c r="X75" s="196">
        <v>13.23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68.17</v>
      </c>
      <c r="AQ75" s="196">
        <v>22.1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79.17</v>
      </c>
      <c r="L76" s="196">
        <v>25.08</v>
      </c>
      <c r="M76" s="196">
        <v>0</v>
      </c>
      <c r="N76" s="196">
        <v>28.93</v>
      </c>
      <c r="O76" s="196">
        <v>48.59</v>
      </c>
      <c r="P76" s="196">
        <v>65.430000000000007</v>
      </c>
      <c r="Q76" s="196">
        <v>5.35</v>
      </c>
      <c r="R76" s="196">
        <v>10.39</v>
      </c>
      <c r="S76" s="196">
        <v>3.87</v>
      </c>
      <c r="T76" s="196">
        <v>0</v>
      </c>
      <c r="U76" s="196">
        <v>264.13</v>
      </c>
      <c r="V76" s="196">
        <v>5.08</v>
      </c>
      <c r="W76" s="196">
        <v>11.08</v>
      </c>
      <c r="X76" s="196">
        <v>13.23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68.17</v>
      </c>
      <c r="AQ76" s="196">
        <v>22.1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79.17</v>
      </c>
      <c r="L77" s="196">
        <v>25.08</v>
      </c>
      <c r="M77" s="196">
        <v>0</v>
      </c>
      <c r="N77" s="196">
        <v>28.93</v>
      </c>
      <c r="O77" s="196">
        <v>48.59</v>
      </c>
      <c r="P77" s="196">
        <v>65.430000000000007</v>
      </c>
      <c r="Q77" s="196">
        <v>5.35</v>
      </c>
      <c r="R77" s="196">
        <v>10.39</v>
      </c>
      <c r="S77" s="196">
        <v>3.87</v>
      </c>
      <c r="T77" s="196">
        <v>0</v>
      </c>
      <c r="U77" s="196">
        <v>264.13</v>
      </c>
      <c r="V77" s="196">
        <v>5.08</v>
      </c>
      <c r="W77" s="196">
        <v>11.08</v>
      </c>
      <c r="X77" s="196">
        <v>13.23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68.17</v>
      </c>
      <c r="AQ77" s="196">
        <v>22.1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79.17</v>
      </c>
      <c r="L78" s="196">
        <v>25.08</v>
      </c>
      <c r="M78" s="196">
        <v>0</v>
      </c>
      <c r="N78" s="196">
        <v>28.93</v>
      </c>
      <c r="O78" s="196">
        <v>48.59</v>
      </c>
      <c r="P78" s="196">
        <v>65.430000000000007</v>
      </c>
      <c r="Q78" s="196">
        <v>5.35</v>
      </c>
      <c r="R78" s="196">
        <v>10.39</v>
      </c>
      <c r="S78" s="196">
        <v>3.87</v>
      </c>
      <c r="T78" s="196">
        <v>0</v>
      </c>
      <c r="U78" s="196">
        <v>264.13</v>
      </c>
      <c r="V78" s="196">
        <v>5.08</v>
      </c>
      <c r="W78" s="196">
        <v>11.08</v>
      </c>
      <c r="X78" s="196">
        <v>13.23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46.22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68.17</v>
      </c>
      <c r="AQ78" s="196">
        <v>22.1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79.17</v>
      </c>
      <c r="L79" s="196">
        <v>25.08</v>
      </c>
      <c r="M79" s="196">
        <v>0</v>
      </c>
      <c r="N79" s="196">
        <v>28.93</v>
      </c>
      <c r="O79" s="196">
        <v>48.59</v>
      </c>
      <c r="P79" s="196">
        <v>65.430000000000007</v>
      </c>
      <c r="Q79" s="196">
        <v>5.35</v>
      </c>
      <c r="R79" s="196">
        <v>10.39</v>
      </c>
      <c r="S79" s="196">
        <v>3.87</v>
      </c>
      <c r="T79" s="196">
        <v>0</v>
      </c>
      <c r="U79" s="196">
        <v>264.13</v>
      </c>
      <c r="V79" s="196">
        <v>5.08</v>
      </c>
      <c r="W79" s="196">
        <v>11.08</v>
      </c>
      <c r="X79" s="196">
        <v>13.23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46.22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68.17</v>
      </c>
      <c r="AQ79" s="196">
        <v>22.1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79.17</v>
      </c>
      <c r="L80" s="196">
        <v>25.08</v>
      </c>
      <c r="M80" s="196">
        <v>0</v>
      </c>
      <c r="N80" s="196">
        <v>28.93</v>
      </c>
      <c r="O80" s="196">
        <v>48.59</v>
      </c>
      <c r="P80" s="196">
        <v>65.430000000000007</v>
      </c>
      <c r="Q80" s="196">
        <v>5.35</v>
      </c>
      <c r="R80" s="196">
        <v>10.39</v>
      </c>
      <c r="S80" s="196">
        <v>3.87</v>
      </c>
      <c r="T80" s="196">
        <v>0</v>
      </c>
      <c r="U80" s="196">
        <v>264.13</v>
      </c>
      <c r="V80" s="196">
        <v>5.08</v>
      </c>
      <c r="W80" s="196">
        <v>11.08</v>
      </c>
      <c r="X80" s="196">
        <v>13.23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46.22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68.17</v>
      </c>
      <c r="AQ80" s="196">
        <v>22.1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79.17</v>
      </c>
      <c r="L81" s="196">
        <v>25.08</v>
      </c>
      <c r="M81" s="196">
        <v>0</v>
      </c>
      <c r="N81" s="196">
        <v>28.93</v>
      </c>
      <c r="O81" s="196">
        <v>48.59</v>
      </c>
      <c r="P81" s="196">
        <v>65.430000000000007</v>
      </c>
      <c r="Q81" s="196">
        <v>5.35</v>
      </c>
      <c r="R81" s="196">
        <v>10.39</v>
      </c>
      <c r="S81" s="196">
        <v>3.87</v>
      </c>
      <c r="T81" s="196">
        <v>0</v>
      </c>
      <c r="U81" s="196">
        <v>264.13</v>
      </c>
      <c r="V81" s="196">
        <v>5.08</v>
      </c>
      <c r="W81" s="196">
        <v>11.08</v>
      </c>
      <c r="X81" s="196">
        <v>13.23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47.56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68.17</v>
      </c>
      <c r="AQ81" s="196">
        <v>22.1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79.17</v>
      </c>
      <c r="L82" s="196">
        <v>25.08</v>
      </c>
      <c r="M82" s="196">
        <v>0</v>
      </c>
      <c r="N82" s="196">
        <v>28.93</v>
      </c>
      <c r="O82" s="196">
        <v>48.59</v>
      </c>
      <c r="P82" s="196">
        <v>65.430000000000007</v>
      </c>
      <c r="Q82" s="196">
        <v>5.35</v>
      </c>
      <c r="R82" s="196">
        <v>10.39</v>
      </c>
      <c r="S82" s="196">
        <v>3.87</v>
      </c>
      <c r="T82" s="196">
        <v>0</v>
      </c>
      <c r="U82" s="196">
        <v>264.13</v>
      </c>
      <c r="V82" s="196">
        <v>5.08</v>
      </c>
      <c r="W82" s="196">
        <v>11.08</v>
      </c>
      <c r="X82" s="196">
        <v>13.23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47.56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68.17</v>
      </c>
      <c r="AQ82" s="196">
        <v>22.1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76.36</v>
      </c>
      <c r="L83" s="196">
        <v>25.08</v>
      </c>
      <c r="M83" s="196">
        <v>0</v>
      </c>
      <c r="N83" s="196">
        <v>28.93</v>
      </c>
      <c r="O83" s="196">
        <v>48.59</v>
      </c>
      <c r="P83" s="196">
        <v>65.430000000000007</v>
      </c>
      <c r="Q83" s="196">
        <v>4.1100000000000003</v>
      </c>
      <c r="R83" s="196">
        <v>10.39</v>
      </c>
      <c r="S83" s="196">
        <v>2.87</v>
      </c>
      <c r="T83" s="196">
        <v>0</v>
      </c>
      <c r="U83" s="196">
        <v>264.13</v>
      </c>
      <c r="V83" s="196">
        <v>5.08</v>
      </c>
      <c r="W83" s="196">
        <v>11.08</v>
      </c>
      <c r="X83" s="196">
        <v>13.23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47.56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68.17</v>
      </c>
      <c r="AQ83" s="196">
        <v>22.1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76.36</v>
      </c>
      <c r="L84" s="196">
        <v>25.08</v>
      </c>
      <c r="M84" s="196">
        <v>0</v>
      </c>
      <c r="N84" s="196">
        <v>28.93</v>
      </c>
      <c r="O84" s="196">
        <v>48.59</v>
      </c>
      <c r="P84" s="196">
        <v>65.430000000000007</v>
      </c>
      <c r="Q84" s="196">
        <v>4.1100000000000003</v>
      </c>
      <c r="R84" s="196">
        <v>10.39</v>
      </c>
      <c r="S84" s="196">
        <v>2.87</v>
      </c>
      <c r="T84" s="196">
        <v>0</v>
      </c>
      <c r="U84" s="196">
        <v>264.13</v>
      </c>
      <c r="V84" s="196">
        <v>5.08</v>
      </c>
      <c r="W84" s="196">
        <v>11.08</v>
      </c>
      <c r="X84" s="196">
        <v>13.23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47.56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68.17</v>
      </c>
      <c r="AQ84" s="196">
        <v>22.1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38.58</v>
      </c>
      <c r="L85" s="196">
        <v>11.57</v>
      </c>
      <c r="M85" s="196">
        <v>0</v>
      </c>
      <c r="N85" s="196">
        <v>28.93</v>
      </c>
      <c r="O85" s="196">
        <v>48.59</v>
      </c>
      <c r="P85" s="196">
        <v>65.430000000000007</v>
      </c>
      <c r="Q85" s="196">
        <v>2</v>
      </c>
      <c r="R85" s="196">
        <v>10.39</v>
      </c>
      <c r="S85" s="196">
        <v>1.93</v>
      </c>
      <c r="T85" s="196">
        <v>0</v>
      </c>
      <c r="U85" s="196">
        <v>264.13</v>
      </c>
      <c r="V85" s="196">
        <v>5.08</v>
      </c>
      <c r="W85" s="196">
        <v>11.08</v>
      </c>
      <c r="X85" s="196">
        <v>13.23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47.56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68.17</v>
      </c>
      <c r="AQ85" s="196">
        <v>22.1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38.58</v>
      </c>
      <c r="L86" s="196">
        <v>11.57</v>
      </c>
      <c r="M86" s="196">
        <v>0</v>
      </c>
      <c r="N86" s="196">
        <v>28.93</v>
      </c>
      <c r="O86" s="196">
        <v>48.59</v>
      </c>
      <c r="P86" s="196">
        <v>65.430000000000007</v>
      </c>
      <c r="Q86" s="196">
        <v>1.93</v>
      </c>
      <c r="R86" s="196">
        <v>10.39</v>
      </c>
      <c r="S86" s="196">
        <v>1.93</v>
      </c>
      <c r="T86" s="196">
        <v>0</v>
      </c>
      <c r="U86" s="196">
        <v>264.13</v>
      </c>
      <c r="V86" s="196">
        <v>5.08</v>
      </c>
      <c r="W86" s="196">
        <v>11.08</v>
      </c>
      <c r="X86" s="196">
        <v>13.23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47.56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68.17</v>
      </c>
      <c r="AQ86" s="196">
        <v>22.1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38.58</v>
      </c>
      <c r="L87" s="196">
        <v>11.57</v>
      </c>
      <c r="M87" s="196">
        <v>0</v>
      </c>
      <c r="N87" s="196">
        <v>28.93</v>
      </c>
      <c r="O87" s="196">
        <v>48.59</v>
      </c>
      <c r="P87" s="196">
        <v>65.430000000000007</v>
      </c>
      <c r="Q87" s="196">
        <v>1.93</v>
      </c>
      <c r="R87" s="196">
        <v>2.89</v>
      </c>
      <c r="S87" s="196">
        <v>1.93</v>
      </c>
      <c r="T87" s="196">
        <v>0</v>
      </c>
      <c r="U87" s="196">
        <v>264.13</v>
      </c>
      <c r="V87" s="196">
        <v>5.08</v>
      </c>
      <c r="W87" s="196">
        <v>11.08</v>
      </c>
      <c r="X87" s="196">
        <v>13.23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68.17</v>
      </c>
      <c r="AQ87" s="196">
        <v>22.1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38.58</v>
      </c>
      <c r="L88" s="196">
        <v>11.57</v>
      </c>
      <c r="M88" s="196">
        <v>0</v>
      </c>
      <c r="N88" s="196">
        <v>28.93</v>
      </c>
      <c r="O88" s="196">
        <v>48.59</v>
      </c>
      <c r="P88" s="196">
        <v>65.430000000000007</v>
      </c>
      <c r="Q88" s="196">
        <v>1.93</v>
      </c>
      <c r="R88" s="196">
        <v>2.9</v>
      </c>
      <c r="S88" s="196">
        <v>1.93</v>
      </c>
      <c r="T88" s="196">
        <v>0</v>
      </c>
      <c r="U88" s="196">
        <v>264.13</v>
      </c>
      <c r="V88" s="196">
        <v>5.08</v>
      </c>
      <c r="W88" s="196">
        <v>11.08</v>
      </c>
      <c r="X88" s="196">
        <v>13.23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68.17</v>
      </c>
      <c r="AQ88" s="196">
        <v>22.1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38.58</v>
      </c>
      <c r="L89" s="196">
        <v>11.57</v>
      </c>
      <c r="M89" s="196">
        <v>0</v>
      </c>
      <c r="N89" s="196">
        <v>28.93</v>
      </c>
      <c r="O89" s="196">
        <v>48.59</v>
      </c>
      <c r="P89" s="196">
        <v>65.430000000000007</v>
      </c>
      <c r="Q89" s="196">
        <v>1.93</v>
      </c>
      <c r="R89" s="196">
        <v>2.9</v>
      </c>
      <c r="S89" s="196">
        <v>1.93</v>
      </c>
      <c r="T89" s="196">
        <v>0</v>
      </c>
      <c r="U89" s="196">
        <v>264.13</v>
      </c>
      <c r="V89" s="196">
        <v>5.08</v>
      </c>
      <c r="W89" s="196">
        <v>11.08</v>
      </c>
      <c r="X89" s="196">
        <v>13.23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68.17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38.58</v>
      </c>
      <c r="L90" s="196">
        <v>11.57</v>
      </c>
      <c r="M90" s="196">
        <v>0</v>
      </c>
      <c r="N90" s="196">
        <v>28.93</v>
      </c>
      <c r="O90" s="196">
        <v>48.59</v>
      </c>
      <c r="P90" s="196">
        <v>65.430000000000007</v>
      </c>
      <c r="Q90" s="196">
        <v>1.93</v>
      </c>
      <c r="R90" s="196">
        <v>2.9</v>
      </c>
      <c r="S90" s="196">
        <v>1.93</v>
      </c>
      <c r="T90" s="196">
        <v>0</v>
      </c>
      <c r="U90" s="196">
        <v>264.13</v>
      </c>
      <c r="V90" s="196">
        <v>5.08</v>
      </c>
      <c r="W90" s="196">
        <v>11.08</v>
      </c>
      <c r="X90" s="196">
        <v>13.23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68.17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38.58</v>
      </c>
      <c r="L91" s="196">
        <v>11.57</v>
      </c>
      <c r="M91" s="196">
        <v>0</v>
      </c>
      <c r="N91" s="196">
        <v>28.93</v>
      </c>
      <c r="O91" s="196">
        <v>48.59</v>
      </c>
      <c r="P91" s="196">
        <v>65.430000000000007</v>
      </c>
      <c r="Q91" s="196">
        <v>1.93</v>
      </c>
      <c r="R91" s="196">
        <v>2.9</v>
      </c>
      <c r="S91" s="196">
        <v>1.93</v>
      </c>
      <c r="T91" s="196">
        <v>0</v>
      </c>
      <c r="U91" s="196">
        <v>264.13</v>
      </c>
      <c r="V91" s="196">
        <v>5.08</v>
      </c>
      <c r="W91" s="196">
        <v>11.08</v>
      </c>
      <c r="X91" s="196">
        <v>13.23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68.17</v>
      </c>
      <c r="AQ91" s="196">
        <v>22.1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38.58</v>
      </c>
      <c r="L92" s="196">
        <v>11.57</v>
      </c>
      <c r="M92" s="196">
        <v>0</v>
      </c>
      <c r="N92" s="196">
        <v>28.93</v>
      </c>
      <c r="O92" s="196">
        <v>48.59</v>
      </c>
      <c r="P92" s="196">
        <v>65.430000000000007</v>
      </c>
      <c r="Q92" s="196">
        <v>1.93</v>
      </c>
      <c r="R92" s="196">
        <v>2.9</v>
      </c>
      <c r="S92" s="196">
        <v>1.93</v>
      </c>
      <c r="T92" s="196">
        <v>0</v>
      </c>
      <c r="U92" s="196">
        <v>264.13</v>
      </c>
      <c r="V92" s="196">
        <v>5.08</v>
      </c>
      <c r="W92" s="196">
        <v>11.08</v>
      </c>
      <c r="X92" s="196">
        <v>13.23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68.17</v>
      </c>
      <c r="AQ92" s="196">
        <v>22.1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38.58</v>
      </c>
      <c r="L93" s="196">
        <v>11.57</v>
      </c>
      <c r="M93" s="196">
        <v>0</v>
      </c>
      <c r="N93" s="196">
        <v>28.93</v>
      </c>
      <c r="O93" s="196">
        <v>48.59</v>
      </c>
      <c r="P93" s="196">
        <v>65.430000000000007</v>
      </c>
      <c r="Q93" s="196">
        <v>1.93</v>
      </c>
      <c r="R93" s="196">
        <v>2.9</v>
      </c>
      <c r="S93" s="196">
        <v>1.93</v>
      </c>
      <c r="T93" s="196">
        <v>0</v>
      </c>
      <c r="U93" s="196">
        <v>264.13</v>
      </c>
      <c r="V93" s="196">
        <v>5.08</v>
      </c>
      <c r="W93" s="196">
        <v>11.08</v>
      </c>
      <c r="X93" s="196">
        <v>13.23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68.17</v>
      </c>
      <c r="AQ93" s="196">
        <v>22.1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38.58</v>
      </c>
      <c r="L94" s="196">
        <v>11.57</v>
      </c>
      <c r="M94" s="196">
        <v>0</v>
      </c>
      <c r="N94" s="196">
        <v>28.93</v>
      </c>
      <c r="O94" s="196">
        <v>48.59</v>
      </c>
      <c r="P94" s="196">
        <v>65.430000000000007</v>
      </c>
      <c r="Q94" s="196">
        <v>1.93</v>
      </c>
      <c r="R94" s="196">
        <v>2.9</v>
      </c>
      <c r="S94" s="196">
        <v>1.93</v>
      </c>
      <c r="T94" s="196">
        <v>0</v>
      </c>
      <c r="U94" s="196">
        <v>264.13</v>
      </c>
      <c r="V94" s="196">
        <v>5.08</v>
      </c>
      <c r="W94" s="196">
        <v>11.08</v>
      </c>
      <c r="X94" s="196">
        <v>13.23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68.17</v>
      </c>
      <c r="AQ94" s="196">
        <v>22.1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38.58</v>
      </c>
      <c r="L95" s="196">
        <v>11.57</v>
      </c>
      <c r="M95" s="196">
        <v>0</v>
      </c>
      <c r="N95" s="196">
        <v>28.93</v>
      </c>
      <c r="O95" s="196">
        <v>48.59</v>
      </c>
      <c r="P95" s="196">
        <v>65.430000000000007</v>
      </c>
      <c r="Q95" s="196">
        <v>1.93</v>
      </c>
      <c r="R95" s="196">
        <v>2.9</v>
      </c>
      <c r="S95" s="196">
        <v>1.93</v>
      </c>
      <c r="T95" s="196">
        <v>0</v>
      </c>
      <c r="U95" s="196">
        <v>264.13</v>
      </c>
      <c r="V95" s="196">
        <v>5.08</v>
      </c>
      <c r="W95" s="196">
        <v>11.08</v>
      </c>
      <c r="X95" s="196">
        <v>13.23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70.63</v>
      </c>
      <c r="AQ95" s="196">
        <v>22.1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38.58</v>
      </c>
      <c r="L96" s="196">
        <v>11.57</v>
      </c>
      <c r="M96" s="196">
        <v>0</v>
      </c>
      <c r="N96" s="196">
        <v>28.93</v>
      </c>
      <c r="O96" s="196">
        <v>48.59</v>
      </c>
      <c r="P96" s="196">
        <v>65.430000000000007</v>
      </c>
      <c r="Q96" s="196">
        <v>1.93</v>
      </c>
      <c r="R96" s="196">
        <v>2.9</v>
      </c>
      <c r="S96" s="196">
        <v>1.93</v>
      </c>
      <c r="T96" s="196">
        <v>0</v>
      </c>
      <c r="U96" s="196">
        <v>264.13</v>
      </c>
      <c r="V96" s="196">
        <v>5.08</v>
      </c>
      <c r="W96" s="196">
        <v>11.08</v>
      </c>
      <c r="X96" s="196">
        <v>13.23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68.17</v>
      </c>
      <c r="AQ96" s="196">
        <v>22.1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38.58</v>
      </c>
      <c r="L97" s="196">
        <v>11.57</v>
      </c>
      <c r="M97" s="196">
        <v>0</v>
      </c>
      <c r="N97" s="196">
        <v>28.93</v>
      </c>
      <c r="O97" s="196">
        <v>48.59</v>
      </c>
      <c r="P97" s="196">
        <v>65.430000000000007</v>
      </c>
      <c r="Q97" s="196">
        <v>1.93</v>
      </c>
      <c r="R97" s="196">
        <v>2.9</v>
      </c>
      <c r="S97" s="196">
        <v>1.93</v>
      </c>
      <c r="T97" s="196">
        <v>0</v>
      </c>
      <c r="U97" s="196">
        <v>272.7</v>
      </c>
      <c r="V97" s="196">
        <v>5.08</v>
      </c>
      <c r="W97" s="196">
        <v>11.08</v>
      </c>
      <c r="X97" s="196">
        <v>13.23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68.17</v>
      </c>
      <c r="AQ97" s="196">
        <v>22.1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38.58</v>
      </c>
      <c r="L98" s="196">
        <v>11.57</v>
      </c>
      <c r="M98" s="196">
        <v>0</v>
      </c>
      <c r="N98" s="196">
        <v>28.93</v>
      </c>
      <c r="O98" s="196">
        <v>48.59</v>
      </c>
      <c r="P98" s="196">
        <v>65.430000000000007</v>
      </c>
      <c r="Q98" s="196">
        <v>1.93</v>
      </c>
      <c r="R98" s="196">
        <v>2.9</v>
      </c>
      <c r="S98" s="196">
        <v>1.93</v>
      </c>
      <c r="T98" s="196">
        <v>0</v>
      </c>
      <c r="U98" s="196">
        <v>283.18</v>
      </c>
      <c r="V98" s="196">
        <v>5.08</v>
      </c>
      <c r="W98" s="196">
        <v>11.08</v>
      </c>
      <c r="X98" s="196">
        <v>13.23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68.17</v>
      </c>
      <c r="AQ98" s="196">
        <v>22.1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1.1995449999999996</v>
      </c>
      <c r="L99">
        <f t="shared" si="0"/>
        <v>0.32414999999999977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1.5703200000000015</v>
      </c>
      <c r="Q99">
        <f t="shared" si="0"/>
        <v>5.7922500000000071E-2</v>
      </c>
      <c r="R99">
        <f t="shared" si="0"/>
        <v>0.18984999999999974</v>
      </c>
      <c r="S99">
        <f t="shared" si="0"/>
        <v>5.5890000000000099E-2</v>
      </c>
      <c r="T99">
        <f t="shared" si="0"/>
        <v>0</v>
      </c>
      <c r="U99">
        <f t="shared" si="0"/>
        <v>6.346017500000003</v>
      </c>
      <c r="V99">
        <f t="shared" si="0"/>
        <v>8.9719999999999994E-2</v>
      </c>
      <c r="W99">
        <f t="shared" si="0"/>
        <v>0.26602250000000038</v>
      </c>
      <c r="X99">
        <f t="shared" si="0"/>
        <v>0.51282999999999956</v>
      </c>
      <c r="Y99">
        <f t="shared" si="0"/>
        <v>0</v>
      </c>
      <c r="Z99">
        <f t="shared" si="0"/>
        <v>0</v>
      </c>
      <c r="AA99">
        <f t="shared" si="0"/>
        <v>0.19948500000000025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1.1685900000000002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1.2882925000000007</v>
      </c>
      <c r="AQ99">
        <f t="shared" si="0"/>
        <v>0.42923249999999952</v>
      </c>
      <c r="AR99">
        <f t="shared" si="0"/>
        <v>0.21779250000000003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102.24</v>
      </c>
      <c r="M3" s="196">
        <v>27.23</v>
      </c>
      <c r="N3" s="196">
        <v>34.950000000000003</v>
      </c>
      <c r="O3" s="196">
        <v>0</v>
      </c>
      <c r="P3" s="196">
        <v>40.5</v>
      </c>
      <c r="Q3" s="196">
        <v>2.89</v>
      </c>
      <c r="R3" s="196">
        <v>2.89</v>
      </c>
      <c r="S3" s="196">
        <v>2.9</v>
      </c>
      <c r="T3" s="196">
        <v>0</v>
      </c>
      <c r="U3" s="196">
        <v>20.5</v>
      </c>
      <c r="V3" s="196">
        <v>1.93</v>
      </c>
      <c r="W3" s="196">
        <v>2.89</v>
      </c>
      <c r="X3" s="196">
        <v>9.64</v>
      </c>
      <c r="Y3" s="196">
        <v>0</v>
      </c>
      <c r="Z3">
        <v>0</v>
      </c>
      <c r="AA3" s="196">
        <v>10.88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19.29</v>
      </c>
      <c r="AQ3" s="196">
        <v>7.72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102.24</v>
      </c>
      <c r="M4" s="196">
        <v>27.23</v>
      </c>
      <c r="N4" s="196">
        <v>34.950000000000003</v>
      </c>
      <c r="O4" s="196">
        <v>0</v>
      </c>
      <c r="P4" s="196">
        <v>40.5</v>
      </c>
      <c r="Q4" s="196">
        <v>2.89</v>
      </c>
      <c r="R4" s="196">
        <v>2.89</v>
      </c>
      <c r="S4" s="196">
        <v>2.9</v>
      </c>
      <c r="T4" s="196">
        <v>0</v>
      </c>
      <c r="U4" s="196">
        <v>20.51</v>
      </c>
      <c r="V4" s="196">
        <v>1.93</v>
      </c>
      <c r="W4" s="196">
        <v>2.89</v>
      </c>
      <c r="X4" s="196">
        <v>9.64</v>
      </c>
      <c r="Y4" s="196">
        <v>0</v>
      </c>
      <c r="Z4">
        <v>0</v>
      </c>
      <c r="AA4" s="196">
        <v>10.88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19.29</v>
      </c>
      <c r="AQ4" s="196">
        <v>7.72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102.24</v>
      </c>
      <c r="M5" s="196">
        <v>27.23</v>
      </c>
      <c r="N5" s="196">
        <v>34.950000000000003</v>
      </c>
      <c r="O5" s="196">
        <v>0</v>
      </c>
      <c r="P5" s="196">
        <v>40.5</v>
      </c>
      <c r="Q5" s="196">
        <v>2.89</v>
      </c>
      <c r="R5" s="196">
        <v>2.89</v>
      </c>
      <c r="S5" s="196">
        <v>2.9</v>
      </c>
      <c r="T5" s="196">
        <v>0</v>
      </c>
      <c r="U5" s="196">
        <v>20.51</v>
      </c>
      <c r="V5" s="196">
        <v>1.93</v>
      </c>
      <c r="W5" s="196">
        <v>2.89</v>
      </c>
      <c r="X5" s="196">
        <v>9.64</v>
      </c>
      <c r="Y5" s="196">
        <v>0</v>
      </c>
      <c r="Z5">
        <v>0</v>
      </c>
      <c r="AA5" s="196">
        <v>10.88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19.29</v>
      </c>
      <c r="AQ5" s="196">
        <v>7.72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102.24</v>
      </c>
      <c r="M6" s="196">
        <v>27.23</v>
      </c>
      <c r="N6" s="196">
        <v>34.950000000000003</v>
      </c>
      <c r="O6" s="196">
        <v>0</v>
      </c>
      <c r="P6" s="196">
        <v>40.5</v>
      </c>
      <c r="Q6" s="196">
        <v>2.89</v>
      </c>
      <c r="R6" s="196">
        <v>2.89</v>
      </c>
      <c r="S6" s="196">
        <v>2.9</v>
      </c>
      <c r="T6" s="196">
        <v>0</v>
      </c>
      <c r="U6" s="196">
        <v>20.51</v>
      </c>
      <c r="V6" s="196">
        <v>1.93</v>
      </c>
      <c r="W6" s="196">
        <v>2.89</v>
      </c>
      <c r="X6" s="196">
        <v>9.64</v>
      </c>
      <c r="Y6" s="196">
        <v>0</v>
      </c>
      <c r="Z6">
        <v>0</v>
      </c>
      <c r="AA6" s="196">
        <v>10.88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19.29</v>
      </c>
      <c r="AQ6" s="196">
        <v>7.72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102.24</v>
      </c>
      <c r="M7" s="196">
        <v>27.23</v>
      </c>
      <c r="N7" s="196">
        <v>34.950000000000003</v>
      </c>
      <c r="O7" s="196">
        <v>0</v>
      </c>
      <c r="P7" s="196">
        <v>40.5</v>
      </c>
      <c r="Q7" s="196">
        <v>2.89</v>
      </c>
      <c r="R7" s="196">
        <v>2.89</v>
      </c>
      <c r="S7" s="196">
        <v>2.9</v>
      </c>
      <c r="T7" s="196">
        <v>0</v>
      </c>
      <c r="U7" s="196">
        <v>20.51</v>
      </c>
      <c r="V7" s="196">
        <v>1.93</v>
      </c>
      <c r="W7" s="196">
        <v>2.89</v>
      </c>
      <c r="X7" s="196">
        <v>9.64</v>
      </c>
      <c r="Y7" s="196">
        <v>0</v>
      </c>
      <c r="Z7">
        <v>0</v>
      </c>
      <c r="AA7" s="196">
        <v>10.88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19.29</v>
      </c>
      <c r="AQ7" s="196">
        <v>7.72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102.24</v>
      </c>
      <c r="M8" s="196">
        <v>27.23</v>
      </c>
      <c r="N8" s="196">
        <v>34.950000000000003</v>
      </c>
      <c r="O8" s="196">
        <v>0</v>
      </c>
      <c r="P8" s="196">
        <v>40.5</v>
      </c>
      <c r="Q8" s="196">
        <v>2.89</v>
      </c>
      <c r="R8" s="196">
        <v>2.89</v>
      </c>
      <c r="S8" s="196">
        <v>2.9</v>
      </c>
      <c r="T8" s="196">
        <v>0</v>
      </c>
      <c r="U8" s="196">
        <v>20.51</v>
      </c>
      <c r="V8" s="196">
        <v>1.93</v>
      </c>
      <c r="W8" s="196">
        <v>4.3499999999999996</v>
      </c>
      <c r="X8" s="196">
        <v>9.64</v>
      </c>
      <c r="Y8" s="196">
        <v>0</v>
      </c>
      <c r="Z8">
        <v>0</v>
      </c>
      <c r="AA8" s="196">
        <v>10.88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19.29</v>
      </c>
      <c r="AQ8" s="196">
        <v>7.72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102.24</v>
      </c>
      <c r="M9" s="196">
        <v>27.23</v>
      </c>
      <c r="N9" s="196">
        <v>34.950000000000003</v>
      </c>
      <c r="O9" s="196">
        <v>0</v>
      </c>
      <c r="P9" s="196">
        <v>40.5</v>
      </c>
      <c r="Q9" s="196">
        <v>2.89</v>
      </c>
      <c r="R9" s="196">
        <v>2.89</v>
      </c>
      <c r="S9" s="196">
        <v>2.9</v>
      </c>
      <c r="T9" s="196">
        <v>0</v>
      </c>
      <c r="U9" s="196">
        <v>20.51</v>
      </c>
      <c r="V9" s="196">
        <v>1.93</v>
      </c>
      <c r="W9" s="196">
        <v>2.89</v>
      </c>
      <c r="X9" s="196">
        <v>9.64</v>
      </c>
      <c r="Y9" s="196">
        <v>0</v>
      </c>
      <c r="Z9">
        <v>0</v>
      </c>
      <c r="AA9" s="196">
        <v>10.88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19.29</v>
      </c>
      <c r="AQ9" s="196">
        <v>7.72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102.24</v>
      </c>
      <c r="M10" s="196">
        <v>27.23</v>
      </c>
      <c r="N10" s="196">
        <v>34.950000000000003</v>
      </c>
      <c r="O10" s="196">
        <v>0</v>
      </c>
      <c r="P10" s="196">
        <v>40.5</v>
      </c>
      <c r="Q10" s="196">
        <v>2.89</v>
      </c>
      <c r="R10" s="196">
        <v>2.89</v>
      </c>
      <c r="S10" s="196">
        <v>2.9</v>
      </c>
      <c r="T10" s="196">
        <v>0</v>
      </c>
      <c r="U10" s="196">
        <v>20.51</v>
      </c>
      <c r="V10" s="196">
        <v>1.93</v>
      </c>
      <c r="W10" s="196">
        <v>2.89</v>
      </c>
      <c r="X10" s="196">
        <v>9.64</v>
      </c>
      <c r="Y10" s="196">
        <v>0</v>
      </c>
      <c r="Z10">
        <v>0</v>
      </c>
      <c r="AA10" s="196">
        <v>10.88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19.29</v>
      </c>
      <c r="AQ10" s="196">
        <v>7.72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102.24</v>
      </c>
      <c r="M11" s="196">
        <v>27.23</v>
      </c>
      <c r="N11" s="196">
        <v>34.950000000000003</v>
      </c>
      <c r="O11" s="196">
        <v>0</v>
      </c>
      <c r="P11" s="196">
        <v>40.5</v>
      </c>
      <c r="Q11" s="196">
        <v>2.89</v>
      </c>
      <c r="R11" s="196">
        <v>2.89</v>
      </c>
      <c r="S11" s="196">
        <v>2.9</v>
      </c>
      <c r="T11" s="196">
        <v>0</v>
      </c>
      <c r="U11" s="196">
        <v>20.51</v>
      </c>
      <c r="V11" s="196">
        <v>1.93</v>
      </c>
      <c r="W11" s="196">
        <v>2.89</v>
      </c>
      <c r="X11" s="196">
        <v>9.64</v>
      </c>
      <c r="Y11" s="196">
        <v>0</v>
      </c>
      <c r="Z11">
        <v>0</v>
      </c>
      <c r="AA11" s="196">
        <v>10.88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19.29</v>
      </c>
      <c r="AQ11" s="196">
        <v>7.72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102.24</v>
      </c>
      <c r="M12" s="196">
        <v>27.23</v>
      </c>
      <c r="N12" s="196">
        <v>34.950000000000003</v>
      </c>
      <c r="O12" s="196">
        <v>0</v>
      </c>
      <c r="P12" s="196">
        <v>40.5</v>
      </c>
      <c r="Q12" s="196">
        <v>2.89</v>
      </c>
      <c r="R12" s="196">
        <v>2.89</v>
      </c>
      <c r="S12" s="196">
        <v>2.9</v>
      </c>
      <c r="T12" s="196">
        <v>0</v>
      </c>
      <c r="U12" s="196">
        <v>20.51</v>
      </c>
      <c r="V12" s="196">
        <v>1.93</v>
      </c>
      <c r="W12" s="196">
        <v>2.89</v>
      </c>
      <c r="X12" s="196">
        <v>9.64</v>
      </c>
      <c r="Y12" s="196">
        <v>0</v>
      </c>
      <c r="Z12">
        <v>0</v>
      </c>
      <c r="AA12" s="196">
        <v>10.88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19.29</v>
      </c>
      <c r="AQ12" s="196">
        <v>7.72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102.23</v>
      </c>
      <c r="M13" s="196">
        <v>27.23</v>
      </c>
      <c r="N13" s="196">
        <v>34.950000000000003</v>
      </c>
      <c r="O13" s="196">
        <v>0</v>
      </c>
      <c r="P13" s="196">
        <v>40.5</v>
      </c>
      <c r="Q13" s="196">
        <v>3</v>
      </c>
      <c r="R13" s="196">
        <v>2.89</v>
      </c>
      <c r="S13" s="196">
        <v>3</v>
      </c>
      <c r="T13" s="196">
        <v>0</v>
      </c>
      <c r="U13" s="196">
        <v>20.51</v>
      </c>
      <c r="V13" s="196">
        <v>1.93</v>
      </c>
      <c r="W13" s="196">
        <v>2.89</v>
      </c>
      <c r="X13" s="196">
        <v>9.64</v>
      </c>
      <c r="Y13" s="196">
        <v>0</v>
      </c>
      <c r="Z13">
        <v>0</v>
      </c>
      <c r="AA13" s="196">
        <v>10.88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19.29</v>
      </c>
      <c r="AQ13" s="196">
        <v>7.95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102.23</v>
      </c>
      <c r="M14" s="196">
        <v>27.23</v>
      </c>
      <c r="N14" s="196">
        <v>34.950000000000003</v>
      </c>
      <c r="O14" s="196">
        <v>0</v>
      </c>
      <c r="P14" s="196">
        <v>40.5</v>
      </c>
      <c r="Q14" s="196">
        <v>3</v>
      </c>
      <c r="R14" s="196">
        <v>2.89</v>
      </c>
      <c r="S14" s="196">
        <v>3</v>
      </c>
      <c r="T14" s="196">
        <v>0</v>
      </c>
      <c r="U14" s="196">
        <v>20.51</v>
      </c>
      <c r="V14" s="196">
        <v>1.93</v>
      </c>
      <c r="W14" s="196">
        <v>2.89</v>
      </c>
      <c r="X14" s="196">
        <v>9.64</v>
      </c>
      <c r="Y14" s="196">
        <v>0</v>
      </c>
      <c r="Z14">
        <v>0</v>
      </c>
      <c r="AA14" s="196">
        <v>10.88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19.29</v>
      </c>
      <c r="AQ14" s="196">
        <v>7.95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102.23</v>
      </c>
      <c r="M15" s="196">
        <v>27.23</v>
      </c>
      <c r="N15" s="196">
        <v>34.950000000000003</v>
      </c>
      <c r="O15" s="196">
        <v>0</v>
      </c>
      <c r="P15" s="196">
        <v>40.5</v>
      </c>
      <c r="Q15" s="196">
        <v>3</v>
      </c>
      <c r="R15" s="196">
        <v>2.89</v>
      </c>
      <c r="S15" s="196">
        <v>3</v>
      </c>
      <c r="T15" s="196">
        <v>0</v>
      </c>
      <c r="U15" s="196">
        <v>20.51</v>
      </c>
      <c r="V15" s="196">
        <v>1.93</v>
      </c>
      <c r="W15" s="196">
        <v>2.89</v>
      </c>
      <c r="X15" s="196">
        <v>9.64</v>
      </c>
      <c r="Y15" s="196">
        <v>0</v>
      </c>
      <c r="Z15">
        <v>0</v>
      </c>
      <c r="AA15" s="196">
        <v>10.88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19.29</v>
      </c>
      <c r="AQ15" s="196">
        <v>7.72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102.23</v>
      </c>
      <c r="M16" s="196">
        <v>27.23</v>
      </c>
      <c r="N16" s="196">
        <v>34.950000000000003</v>
      </c>
      <c r="O16" s="196">
        <v>0</v>
      </c>
      <c r="P16" s="196">
        <v>40.5</v>
      </c>
      <c r="Q16" s="196">
        <v>3</v>
      </c>
      <c r="R16" s="196">
        <v>2.89</v>
      </c>
      <c r="S16" s="196">
        <v>3</v>
      </c>
      <c r="T16" s="196">
        <v>0</v>
      </c>
      <c r="U16" s="196">
        <v>20.51</v>
      </c>
      <c r="V16" s="196">
        <v>1.93</v>
      </c>
      <c r="W16" s="196">
        <v>2.89</v>
      </c>
      <c r="X16" s="196">
        <v>9.64</v>
      </c>
      <c r="Y16" s="196">
        <v>0</v>
      </c>
      <c r="Z16">
        <v>0</v>
      </c>
      <c r="AA16" s="196">
        <v>10.88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19.29</v>
      </c>
      <c r="AQ16" s="196">
        <v>7.72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102.24</v>
      </c>
      <c r="M17" s="196">
        <v>27.23</v>
      </c>
      <c r="N17" s="196">
        <v>34.950000000000003</v>
      </c>
      <c r="O17" s="196">
        <v>0</v>
      </c>
      <c r="P17" s="196">
        <v>40.5</v>
      </c>
      <c r="Q17" s="196">
        <v>3</v>
      </c>
      <c r="R17" s="196">
        <v>2.89</v>
      </c>
      <c r="S17" s="196">
        <v>3</v>
      </c>
      <c r="T17" s="196">
        <v>0</v>
      </c>
      <c r="U17" s="196">
        <v>20.51</v>
      </c>
      <c r="V17" s="196">
        <v>1.93</v>
      </c>
      <c r="W17" s="196">
        <v>2.89</v>
      </c>
      <c r="X17" s="196">
        <v>9.64</v>
      </c>
      <c r="Y17" s="196">
        <v>0</v>
      </c>
      <c r="Z17">
        <v>0</v>
      </c>
      <c r="AA17" s="196">
        <v>10.88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19.29</v>
      </c>
      <c r="AQ17" s="196">
        <v>7.72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102.24</v>
      </c>
      <c r="M18" s="196">
        <v>27.23</v>
      </c>
      <c r="N18" s="196">
        <v>34.950000000000003</v>
      </c>
      <c r="O18" s="196">
        <v>0</v>
      </c>
      <c r="P18" s="196">
        <v>40.5</v>
      </c>
      <c r="Q18" s="196">
        <v>3</v>
      </c>
      <c r="R18" s="196">
        <v>2.89</v>
      </c>
      <c r="S18" s="196">
        <v>3</v>
      </c>
      <c r="T18" s="196">
        <v>0</v>
      </c>
      <c r="U18" s="196">
        <v>20.51</v>
      </c>
      <c r="V18" s="196">
        <v>1.93</v>
      </c>
      <c r="W18" s="196">
        <v>2.89</v>
      </c>
      <c r="X18" s="196">
        <v>9.64</v>
      </c>
      <c r="Y18" s="196">
        <v>0</v>
      </c>
      <c r="Z18">
        <v>0</v>
      </c>
      <c r="AA18" s="196">
        <v>10.88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19.29</v>
      </c>
      <c r="AQ18" s="196">
        <v>7.72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102.24</v>
      </c>
      <c r="M19" s="196">
        <v>27.23</v>
      </c>
      <c r="N19" s="196">
        <v>34.950000000000003</v>
      </c>
      <c r="O19" s="196">
        <v>0</v>
      </c>
      <c r="P19" s="196">
        <v>40.5</v>
      </c>
      <c r="Q19" s="196">
        <v>3</v>
      </c>
      <c r="R19" s="196">
        <v>2.89</v>
      </c>
      <c r="S19" s="196">
        <v>3</v>
      </c>
      <c r="T19" s="196">
        <v>0</v>
      </c>
      <c r="U19" s="196">
        <v>20.51</v>
      </c>
      <c r="V19" s="196">
        <v>1.93</v>
      </c>
      <c r="W19" s="196">
        <v>2.89</v>
      </c>
      <c r="X19" s="196">
        <v>9.64</v>
      </c>
      <c r="Y19" s="196">
        <v>0</v>
      </c>
      <c r="Z19">
        <v>0</v>
      </c>
      <c r="AA19" s="196">
        <v>10.88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19.29</v>
      </c>
      <c r="AQ19" s="196">
        <v>7.72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102.24</v>
      </c>
      <c r="M20" s="196">
        <v>27.23</v>
      </c>
      <c r="N20" s="196">
        <v>34.950000000000003</v>
      </c>
      <c r="O20" s="196">
        <v>0</v>
      </c>
      <c r="P20" s="196">
        <v>40.5</v>
      </c>
      <c r="Q20" s="196">
        <v>3</v>
      </c>
      <c r="R20" s="196">
        <v>2.89</v>
      </c>
      <c r="S20" s="196">
        <v>3</v>
      </c>
      <c r="T20" s="196">
        <v>0</v>
      </c>
      <c r="U20" s="196">
        <v>20.51</v>
      </c>
      <c r="V20" s="196">
        <v>1.93</v>
      </c>
      <c r="W20" s="196">
        <v>2.89</v>
      </c>
      <c r="X20" s="196">
        <v>9.64</v>
      </c>
      <c r="Y20" s="196">
        <v>0</v>
      </c>
      <c r="Z20">
        <v>0</v>
      </c>
      <c r="AA20" s="196">
        <v>10.88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19.29</v>
      </c>
      <c r="AQ20" s="196">
        <v>7.72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102.24</v>
      </c>
      <c r="M21" s="196">
        <v>27.23</v>
      </c>
      <c r="N21" s="196">
        <v>34.950000000000003</v>
      </c>
      <c r="O21" s="196">
        <v>0</v>
      </c>
      <c r="P21" s="196">
        <v>40.5</v>
      </c>
      <c r="Q21" s="196">
        <v>3</v>
      </c>
      <c r="R21" s="196">
        <v>2.89</v>
      </c>
      <c r="S21" s="196">
        <v>3</v>
      </c>
      <c r="T21" s="196">
        <v>0</v>
      </c>
      <c r="U21" s="196">
        <v>20.51</v>
      </c>
      <c r="V21" s="196">
        <v>1.93</v>
      </c>
      <c r="W21" s="196">
        <v>2.89</v>
      </c>
      <c r="X21" s="196">
        <v>9.64</v>
      </c>
      <c r="Y21" s="196">
        <v>0</v>
      </c>
      <c r="Z21">
        <v>0</v>
      </c>
      <c r="AA21" s="196">
        <v>10.88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19.29</v>
      </c>
      <c r="AQ21" s="196">
        <v>7.72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102.24</v>
      </c>
      <c r="M22" s="196">
        <v>27.23</v>
      </c>
      <c r="N22" s="196">
        <v>34.950000000000003</v>
      </c>
      <c r="O22" s="196">
        <v>0</v>
      </c>
      <c r="P22" s="196">
        <v>40.5</v>
      </c>
      <c r="Q22" s="196">
        <v>3</v>
      </c>
      <c r="R22" s="196">
        <v>2.89</v>
      </c>
      <c r="S22" s="196">
        <v>3</v>
      </c>
      <c r="T22" s="196">
        <v>0</v>
      </c>
      <c r="U22" s="196">
        <v>20.51</v>
      </c>
      <c r="V22" s="196">
        <v>1.93</v>
      </c>
      <c r="W22" s="196">
        <v>2.89</v>
      </c>
      <c r="X22" s="196">
        <v>9.64</v>
      </c>
      <c r="Y22" s="196">
        <v>0</v>
      </c>
      <c r="Z22">
        <v>0</v>
      </c>
      <c r="AA22" s="196">
        <v>10.57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19.29</v>
      </c>
      <c r="AQ22" s="196">
        <v>7.72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1.83</v>
      </c>
      <c r="L23" s="196">
        <v>102.24</v>
      </c>
      <c r="M23" s="196">
        <v>27.23</v>
      </c>
      <c r="N23" s="196">
        <v>34.950000000000003</v>
      </c>
      <c r="O23" s="196">
        <v>0</v>
      </c>
      <c r="P23" s="196">
        <v>40.5</v>
      </c>
      <c r="Q23" s="196">
        <v>3</v>
      </c>
      <c r="R23" s="196">
        <v>2.89</v>
      </c>
      <c r="S23" s="196">
        <v>3</v>
      </c>
      <c r="T23" s="196">
        <v>0</v>
      </c>
      <c r="U23" s="196">
        <v>20.51</v>
      </c>
      <c r="V23" s="196">
        <v>1.93</v>
      </c>
      <c r="W23" s="196">
        <v>2.89</v>
      </c>
      <c r="X23" s="196">
        <v>9.64</v>
      </c>
      <c r="Y23" s="196">
        <v>0</v>
      </c>
      <c r="Z23">
        <v>0</v>
      </c>
      <c r="AA23" s="196">
        <v>10.57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19.29</v>
      </c>
      <c r="AQ23" s="196">
        <v>7.72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102.24</v>
      </c>
      <c r="M24" s="196">
        <v>27.23</v>
      </c>
      <c r="N24" s="196">
        <v>34.950000000000003</v>
      </c>
      <c r="O24" s="196">
        <v>0</v>
      </c>
      <c r="P24" s="196">
        <v>40.5</v>
      </c>
      <c r="Q24" s="196">
        <v>3</v>
      </c>
      <c r="R24" s="196">
        <v>2.89</v>
      </c>
      <c r="S24" s="196">
        <v>3</v>
      </c>
      <c r="T24" s="196">
        <v>0</v>
      </c>
      <c r="U24" s="196">
        <v>20.51</v>
      </c>
      <c r="V24" s="196">
        <v>1.93</v>
      </c>
      <c r="W24" s="196">
        <v>2.89</v>
      </c>
      <c r="X24" s="196">
        <v>9.64</v>
      </c>
      <c r="Y24" s="196">
        <v>0</v>
      </c>
      <c r="Z24">
        <v>0</v>
      </c>
      <c r="AA24" s="196">
        <v>10.57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19.29</v>
      </c>
      <c r="AQ24" s="196">
        <v>7.72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102.24</v>
      </c>
      <c r="M25" s="196">
        <v>27.23</v>
      </c>
      <c r="N25" s="196">
        <v>34.950000000000003</v>
      </c>
      <c r="O25" s="196">
        <v>0</v>
      </c>
      <c r="P25" s="196">
        <v>40.5</v>
      </c>
      <c r="Q25" s="196">
        <v>2.9</v>
      </c>
      <c r="R25" s="196">
        <v>2.89</v>
      </c>
      <c r="S25" s="196">
        <v>2.89</v>
      </c>
      <c r="T25" s="196">
        <v>0</v>
      </c>
      <c r="U25" s="196">
        <v>20.51</v>
      </c>
      <c r="V25" s="196">
        <v>1.93</v>
      </c>
      <c r="W25" s="196">
        <v>13.38</v>
      </c>
      <c r="X25" s="196">
        <v>28.27</v>
      </c>
      <c r="Y25" s="196">
        <v>0</v>
      </c>
      <c r="Z25">
        <v>0</v>
      </c>
      <c r="AA25" s="196">
        <v>10.57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19.29</v>
      </c>
      <c r="AQ25" s="196">
        <v>7.72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102.24</v>
      </c>
      <c r="M26" s="196">
        <v>27.23</v>
      </c>
      <c r="N26" s="196">
        <v>34.950000000000003</v>
      </c>
      <c r="O26" s="196">
        <v>0</v>
      </c>
      <c r="P26" s="196">
        <v>40.5</v>
      </c>
      <c r="Q26" s="196">
        <v>2.9</v>
      </c>
      <c r="R26" s="196">
        <v>2.89</v>
      </c>
      <c r="S26" s="196">
        <v>2.89</v>
      </c>
      <c r="T26" s="196">
        <v>0</v>
      </c>
      <c r="U26" s="196">
        <v>20.51</v>
      </c>
      <c r="V26" s="196">
        <v>1.93</v>
      </c>
      <c r="W26" s="196">
        <v>13.38</v>
      </c>
      <c r="X26" s="196">
        <v>29.1</v>
      </c>
      <c r="Y26" s="196">
        <v>0</v>
      </c>
      <c r="Z26">
        <v>0</v>
      </c>
      <c r="AA26" s="196">
        <v>10.57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48.22</v>
      </c>
      <c r="AQ26" s="196">
        <v>7.72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102.24</v>
      </c>
      <c r="M27" s="196">
        <v>27.23</v>
      </c>
      <c r="N27" s="196">
        <v>34.950000000000003</v>
      </c>
      <c r="O27" s="196">
        <v>0</v>
      </c>
      <c r="P27" s="196">
        <v>40.5</v>
      </c>
      <c r="Q27" s="196">
        <v>2.9</v>
      </c>
      <c r="R27" s="196">
        <v>2.89</v>
      </c>
      <c r="S27" s="196">
        <v>2.89</v>
      </c>
      <c r="T27" s="196">
        <v>0</v>
      </c>
      <c r="U27" s="196">
        <v>20.51</v>
      </c>
      <c r="V27" s="196">
        <v>1.93</v>
      </c>
      <c r="W27" s="196">
        <v>13.38</v>
      </c>
      <c r="X27" s="196">
        <v>29.1</v>
      </c>
      <c r="Y27" s="196">
        <v>0</v>
      </c>
      <c r="Z27">
        <v>0</v>
      </c>
      <c r="AA27" s="196">
        <v>10.88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19.29</v>
      </c>
      <c r="AQ27" s="196">
        <v>7.72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102.24</v>
      </c>
      <c r="M28" s="196">
        <v>27.23</v>
      </c>
      <c r="N28" s="196">
        <v>34.950000000000003</v>
      </c>
      <c r="O28" s="196">
        <v>0</v>
      </c>
      <c r="P28" s="196">
        <v>40.5</v>
      </c>
      <c r="Q28" s="196">
        <v>2.9</v>
      </c>
      <c r="R28" s="196">
        <v>2.89</v>
      </c>
      <c r="S28" s="196">
        <v>2.89</v>
      </c>
      <c r="T28" s="196">
        <v>0</v>
      </c>
      <c r="U28" s="196">
        <v>20.51</v>
      </c>
      <c r="V28" s="196">
        <v>1.93</v>
      </c>
      <c r="W28" s="196">
        <v>13.38</v>
      </c>
      <c r="X28" s="196">
        <v>29.1</v>
      </c>
      <c r="Y28" s="196">
        <v>0</v>
      </c>
      <c r="Z28">
        <v>0</v>
      </c>
      <c r="AA28" s="196">
        <v>10.88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19.29</v>
      </c>
      <c r="AQ28" s="196">
        <v>7.72</v>
      </c>
      <c r="AR28" s="196">
        <v>0.28999999999999998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1.93</v>
      </c>
      <c r="L29" s="196">
        <v>102.24</v>
      </c>
      <c r="M29" s="196">
        <v>27.23</v>
      </c>
      <c r="N29" s="196">
        <v>34.950000000000003</v>
      </c>
      <c r="O29" s="196">
        <v>0</v>
      </c>
      <c r="P29" s="196">
        <v>40.5</v>
      </c>
      <c r="Q29" s="196">
        <v>2.9</v>
      </c>
      <c r="R29" s="196">
        <v>2.89</v>
      </c>
      <c r="S29" s="196">
        <v>2.89</v>
      </c>
      <c r="T29" s="196">
        <v>0</v>
      </c>
      <c r="U29" s="196">
        <v>20.51</v>
      </c>
      <c r="V29" s="196">
        <v>1.93</v>
      </c>
      <c r="W29" s="196">
        <v>13.38</v>
      </c>
      <c r="X29" s="196">
        <v>29.1</v>
      </c>
      <c r="Y29" s="196">
        <v>0</v>
      </c>
      <c r="Z29">
        <v>0</v>
      </c>
      <c r="AA29" s="196">
        <v>10.88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19.29</v>
      </c>
      <c r="AQ29" s="196">
        <v>7.72</v>
      </c>
      <c r="AR29" s="196">
        <v>2.16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1.93</v>
      </c>
      <c r="L30" s="196">
        <v>102.24</v>
      </c>
      <c r="M30" s="196">
        <v>27.23</v>
      </c>
      <c r="N30" s="196">
        <v>34.950000000000003</v>
      </c>
      <c r="O30" s="196">
        <v>0</v>
      </c>
      <c r="P30" s="196">
        <v>40.5</v>
      </c>
      <c r="Q30" s="196">
        <v>2.9</v>
      </c>
      <c r="R30" s="196">
        <v>2.89</v>
      </c>
      <c r="S30" s="196">
        <v>2.89</v>
      </c>
      <c r="T30" s="196">
        <v>0</v>
      </c>
      <c r="U30" s="196">
        <v>20.51</v>
      </c>
      <c r="V30" s="196">
        <v>1.93</v>
      </c>
      <c r="W30" s="196">
        <v>13.38</v>
      </c>
      <c r="X30" s="196">
        <v>29.1</v>
      </c>
      <c r="Y30" s="196">
        <v>0</v>
      </c>
      <c r="Z30">
        <v>0</v>
      </c>
      <c r="AA30" s="196">
        <v>10.88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19.29</v>
      </c>
      <c r="AQ30" s="196">
        <v>7.72</v>
      </c>
      <c r="AR30" s="196">
        <v>6.61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1.93</v>
      </c>
      <c r="L31" s="196">
        <v>102.24</v>
      </c>
      <c r="M31" s="196">
        <v>27.23</v>
      </c>
      <c r="N31" s="196">
        <v>34.950000000000003</v>
      </c>
      <c r="O31" s="196">
        <v>0</v>
      </c>
      <c r="P31" s="196">
        <v>40.5</v>
      </c>
      <c r="Q31" s="196">
        <v>2.9</v>
      </c>
      <c r="R31" s="196">
        <v>2.89</v>
      </c>
      <c r="S31" s="196">
        <v>2.89</v>
      </c>
      <c r="T31" s="196">
        <v>0</v>
      </c>
      <c r="U31" s="196">
        <v>20.51</v>
      </c>
      <c r="V31" s="196">
        <v>1.93</v>
      </c>
      <c r="W31" s="196">
        <v>13.38</v>
      </c>
      <c r="X31" s="196">
        <v>29.1</v>
      </c>
      <c r="Y31" s="196">
        <v>0</v>
      </c>
      <c r="Z31">
        <v>0</v>
      </c>
      <c r="AA31" s="196">
        <v>10.88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74.930000000000007</v>
      </c>
      <c r="AQ31" s="196">
        <v>7.72</v>
      </c>
      <c r="AR31" s="196">
        <v>13.4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1.93</v>
      </c>
      <c r="L32" s="196">
        <v>102.24</v>
      </c>
      <c r="M32" s="196">
        <v>27.23</v>
      </c>
      <c r="N32" s="196">
        <v>34.950000000000003</v>
      </c>
      <c r="O32" s="196">
        <v>0</v>
      </c>
      <c r="P32" s="196">
        <v>40.5</v>
      </c>
      <c r="Q32" s="196">
        <v>2.9</v>
      </c>
      <c r="R32" s="196">
        <v>2.89</v>
      </c>
      <c r="S32" s="196">
        <v>2.89</v>
      </c>
      <c r="T32" s="196">
        <v>0</v>
      </c>
      <c r="U32" s="196">
        <v>20.51</v>
      </c>
      <c r="V32" s="196">
        <v>1.93</v>
      </c>
      <c r="W32" s="196">
        <v>13.38</v>
      </c>
      <c r="X32" s="196">
        <v>29.1</v>
      </c>
      <c r="Y32" s="196">
        <v>0</v>
      </c>
      <c r="Z32">
        <v>0</v>
      </c>
      <c r="AA32" s="196">
        <v>10.88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74.930000000000007</v>
      </c>
      <c r="AQ32" s="196">
        <v>7.72</v>
      </c>
      <c r="AR32" s="196">
        <v>18.2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1.93</v>
      </c>
      <c r="L33" s="196">
        <v>102.24</v>
      </c>
      <c r="M33" s="196">
        <v>27.23</v>
      </c>
      <c r="N33" s="196">
        <v>34.950000000000003</v>
      </c>
      <c r="O33" s="196">
        <v>0</v>
      </c>
      <c r="P33" s="196">
        <v>40.5</v>
      </c>
      <c r="Q33" s="196">
        <v>2.9</v>
      </c>
      <c r="R33" s="196">
        <v>2.89</v>
      </c>
      <c r="S33" s="196">
        <v>2.89</v>
      </c>
      <c r="T33" s="196">
        <v>0</v>
      </c>
      <c r="U33" s="196">
        <v>20.51</v>
      </c>
      <c r="V33" s="196">
        <v>1.93</v>
      </c>
      <c r="W33" s="196">
        <v>13.38</v>
      </c>
      <c r="X33" s="196">
        <v>29.1</v>
      </c>
      <c r="Y33" s="196">
        <v>0</v>
      </c>
      <c r="Z33">
        <v>0</v>
      </c>
      <c r="AA33" s="196">
        <v>10.88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74.930000000000007</v>
      </c>
      <c r="AQ33" s="196">
        <v>7.72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1.93</v>
      </c>
      <c r="L34" s="196">
        <v>102.23</v>
      </c>
      <c r="M34" s="196">
        <v>27.23</v>
      </c>
      <c r="N34" s="196">
        <v>34.950000000000003</v>
      </c>
      <c r="O34" s="196">
        <v>0</v>
      </c>
      <c r="P34" s="196">
        <v>40.5</v>
      </c>
      <c r="Q34" s="196">
        <v>2.9</v>
      </c>
      <c r="R34" s="196">
        <v>2.89</v>
      </c>
      <c r="S34" s="196">
        <v>2.89</v>
      </c>
      <c r="T34" s="196">
        <v>0</v>
      </c>
      <c r="U34" s="196">
        <v>20.51</v>
      </c>
      <c r="V34" s="196">
        <v>1.93</v>
      </c>
      <c r="W34" s="196">
        <v>13.38</v>
      </c>
      <c r="X34" s="196">
        <v>29.1</v>
      </c>
      <c r="Y34" s="196">
        <v>0</v>
      </c>
      <c r="Z34">
        <v>0</v>
      </c>
      <c r="AA34" s="196">
        <v>10.88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74.930000000000007</v>
      </c>
      <c r="AQ34" s="196">
        <v>7.72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1.93</v>
      </c>
      <c r="L35" s="196">
        <v>102.23</v>
      </c>
      <c r="M35" s="196">
        <v>27.23</v>
      </c>
      <c r="N35" s="196">
        <v>34.950000000000003</v>
      </c>
      <c r="O35" s="196">
        <v>0</v>
      </c>
      <c r="P35" s="196">
        <v>40.5</v>
      </c>
      <c r="Q35" s="196">
        <v>2.9</v>
      </c>
      <c r="R35" s="196">
        <v>2.89</v>
      </c>
      <c r="S35" s="196">
        <v>2.89</v>
      </c>
      <c r="T35" s="196">
        <v>0</v>
      </c>
      <c r="U35" s="196">
        <v>20.51</v>
      </c>
      <c r="V35" s="196">
        <v>1.93</v>
      </c>
      <c r="W35" s="196">
        <v>13.38</v>
      </c>
      <c r="X35" s="196">
        <v>29.1</v>
      </c>
      <c r="Y35" s="196">
        <v>0</v>
      </c>
      <c r="Z35">
        <v>0</v>
      </c>
      <c r="AA35" s="196">
        <v>10.88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74.930000000000007</v>
      </c>
      <c r="AQ35" s="196">
        <v>7.72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1.93</v>
      </c>
      <c r="L36" s="196">
        <v>102.24</v>
      </c>
      <c r="M36" s="196">
        <v>27.23</v>
      </c>
      <c r="N36" s="196">
        <v>34.950000000000003</v>
      </c>
      <c r="O36" s="196">
        <v>0</v>
      </c>
      <c r="P36" s="196">
        <v>40.5</v>
      </c>
      <c r="Q36" s="196">
        <v>2.9</v>
      </c>
      <c r="R36" s="196">
        <v>2.89</v>
      </c>
      <c r="S36" s="196">
        <v>2.89</v>
      </c>
      <c r="T36" s="196">
        <v>0</v>
      </c>
      <c r="U36" s="196">
        <v>20.51</v>
      </c>
      <c r="V36" s="196">
        <v>1.93</v>
      </c>
      <c r="W36" s="196">
        <v>13.38</v>
      </c>
      <c r="X36" s="196">
        <v>29.1</v>
      </c>
      <c r="Y36" s="196">
        <v>0</v>
      </c>
      <c r="Z36">
        <v>0</v>
      </c>
      <c r="AA36" s="196">
        <v>10.88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74.930000000000007</v>
      </c>
      <c r="AQ36" s="196">
        <v>7.72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1.93</v>
      </c>
      <c r="L37" s="196">
        <v>102.24</v>
      </c>
      <c r="M37" s="196">
        <v>27.23</v>
      </c>
      <c r="N37" s="196">
        <v>34.950000000000003</v>
      </c>
      <c r="O37" s="196">
        <v>0</v>
      </c>
      <c r="P37" s="196">
        <v>40.5</v>
      </c>
      <c r="Q37" s="196">
        <v>2.9</v>
      </c>
      <c r="R37" s="196">
        <v>2.89</v>
      </c>
      <c r="S37" s="196">
        <v>2.89</v>
      </c>
      <c r="T37" s="196">
        <v>0</v>
      </c>
      <c r="U37" s="196">
        <v>20.51</v>
      </c>
      <c r="V37" s="196">
        <v>1.93</v>
      </c>
      <c r="W37" s="196">
        <v>13.38</v>
      </c>
      <c r="X37" s="196">
        <v>29.1</v>
      </c>
      <c r="Y37" s="196">
        <v>0</v>
      </c>
      <c r="Z37">
        <v>0</v>
      </c>
      <c r="AA37" s="196">
        <v>10.88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74.930000000000007</v>
      </c>
      <c r="AQ37" s="196">
        <v>7.72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1.93</v>
      </c>
      <c r="L38" s="196">
        <v>102.24</v>
      </c>
      <c r="M38" s="196">
        <v>27.23</v>
      </c>
      <c r="N38" s="196">
        <v>34.950000000000003</v>
      </c>
      <c r="O38" s="196">
        <v>0</v>
      </c>
      <c r="P38" s="196">
        <v>40.5</v>
      </c>
      <c r="Q38" s="196">
        <v>2.9</v>
      </c>
      <c r="R38" s="196">
        <v>2.89</v>
      </c>
      <c r="S38" s="196">
        <v>2.89</v>
      </c>
      <c r="T38" s="196">
        <v>0</v>
      </c>
      <c r="U38" s="196">
        <v>20.51</v>
      </c>
      <c r="V38" s="196">
        <v>1.93</v>
      </c>
      <c r="W38" s="196">
        <v>13.38</v>
      </c>
      <c r="X38" s="196">
        <v>29.1</v>
      </c>
      <c r="Y38" s="196">
        <v>0</v>
      </c>
      <c r="Z38">
        <v>0</v>
      </c>
      <c r="AA38" s="196">
        <v>10.88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74.930000000000007</v>
      </c>
      <c r="AQ38" s="196">
        <v>7.72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1.93</v>
      </c>
      <c r="L39" s="196">
        <v>102.24</v>
      </c>
      <c r="M39" s="196">
        <v>27.23</v>
      </c>
      <c r="N39" s="196">
        <v>34.950000000000003</v>
      </c>
      <c r="O39" s="196">
        <v>0</v>
      </c>
      <c r="P39" s="196">
        <v>40.5</v>
      </c>
      <c r="Q39" s="196">
        <v>2.9</v>
      </c>
      <c r="R39" s="196">
        <v>2.89</v>
      </c>
      <c r="S39" s="196">
        <v>2.89</v>
      </c>
      <c r="T39" s="196">
        <v>0</v>
      </c>
      <c r="U39" s="196">
        <v>20.51</v>
      </c>
      <c r="V39" s="196">
        <v>1.93</v>
      </c>
      <c r="W39" s="196">
        <v>13.38</v>
      </c>
      <c r="X39" s="196">
        <v>29.1</v>
      </c>
      <c r="Y39" s="196">
        <v>0</v>
      </c>
      <c r="Z39">
        <v>0</v>
      </c>
      <c r="AA39" s="196">
        <v>10.88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74.930000000000007</v>
      </c>
      <c r="AQ39" s="196">
        <v>7.72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102.24</v>
      </c>
      <c r="M40" s="196">
        <v>27.23</v>
      </c>
      <c r="N40" s="196">
        <v>34.950000000000003</v>
      </c>
      <c r="O40" s="196">
        <v>0</v>
      </c>
      <c r="P40" s="196">
        <v>40.5</v>
      </c>
      <c r="Q40" s="196">
        <v>2.9</v>
      </c>
      <c r="R40" s="196">
        <v>12.55</v>
      </c>
      <c r="S40" s="196">
        <v>2.89</v>
      </c>
      <c r="T40" s="196">
        <v>0</v>
      </c>
      <c r="U40" s="196">
        <v>20.51</v>
      </c>
      <c r="V40" s="196">
        <v>6.13</v>
      </c>
      <c r="W40" s="196">
        <v>13.38</v>
      </c>
      <c r="X40" s="196">
        <v>29.1</v>
      </c>
      <c r="Y40" s="196">
        <v>0</v>
      </c>
      <c r="Z40">
        <v>0</v>
      </c>
      <c r="AA40" s="196">
        <v>10.88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74.930000000000007</v>
      </c>
      <c r="AQ40" s="196">
        <v>26.69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102.24</v>
      </c>
      <c r="M41" s="196">
        <v>27.23</v>
      </c>
      <c r="N41" s="196">
        <v>34.950000000000003</v>
      </c>
      <c r="O41" s="196">
        <v>0</v>
      </c>
      <c r="P41" s="196">
        <v>40.5</v>
      </c>
      <c r="Q41" s="196">
        <v>2.9</v>
      </c>
      <c r="R41" s="196">
        <v>12.55</v>
      </c>
      <c r="S41" s="196">
        <v>2.89</v>
      </c>
      <c r="T41" s="196">
        <v>0</v>
      </c>
      <c r="U41" s="196">
        <v>20.51</v>
      </c>
      <c r="V41" s="196">
        <v>6.13</v>
      </c>
      <c r="W41" s="196">
        <v>13.38</v>
      </c>
      <c r="X41" s="196">
        <v>29.1</v>
      </c>
      <c r="Y41" s="196">
        <v>0</v>
      </c>
      <c r="Z41">
        <v>0</v>
      </c>
      <c r="AA41" s="196">
        <v>10.88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74.930000000000007</v>
      </c>
      <c r="AQ41" s="196">
        <v>26.69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102.24</v>
      </c>
      <c r="M42" s="196">
        <v>27.23</v>
      </c>
      <c r="N42" s="196">
        <v>34.950000000000003</v>
      </c>
      <c r="O42" s="196">
        <v>0</v>
      </c>
      <c r="P42" s="196">
        <v>40.5</v>
      </c>
      <c r="Q42" s="196">
        <v>2.9</v>
      </c>
      <c r="R42" s="196">
        <v>12.55</v>
      </c>
      <c r="S42" s="196">
        <v>2.89</v>
      </c>
      <c r="T42" s="196">
        <v>0</v>
      </c>
      <c r="U42" s="196">
        <v>20.51</v>
      </c>
      <c r="V42" s="196">
        <v>6.13</v>
      </c>
      <c r="W42" s="196">
        <v>13.38</v>
      </c>
      <c r="X42" s="196">
        <v>29.1</v>
      </c>
      <c r="Y42" s="196">
        <v>0</v>
      </c>
      <c r="Z42">
        <v>0</v>
      </c>
      <c r="AA42" s="196">
        <v>10.88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74.930000000000007</v>
      </c>
      <c r="AQ42" s="196">
        <v>26.69</v>
      </c>
      <c r="AR42" s="196">
        <v>20.7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102.24</v>
      </c>
      <c r="M43" s="196">
        <v>27.23</v>
      </c>
      <c r="N43" s="196">
        <v>34.950000000000003</v>
      </c>
      <c r="O43" s="196">
        <v>0</v>
      </c>
      <c r="P43" s="196">
        <v>40.5</v>
      </c>
      <c r="Q43" s="196">
        <v>2.9</v>
      </c>
      <c r="R43" s="196">
        <v>12.55</v>
      </c>
      <c r="S43" s="196">
        <v>2.89</v>
      </c>
      <c r="T43" s="196">
        <v>0</v>
      </c>
      <c r="U43" s="196">
        <v>20.51</v>
      </c>
      <c r="V43" s="196">
        <v>6.14</v>
      </c>
      <c r="W43" s="196">
        <v>13.38</v>
      </c>
      <c r="X43" s="196">
        <v>29.1</v>
      </c>
      <c r="Y43" s="196">
        <v>0</v>
      </c>
      <c r="Z43">
        <v>0</v>
      </c>
      <c r="AA43" s="196">
        <v>10.88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75.430000000000007</v>
      </c>
      <c r="AQ43" s="196">
        <v>26.93</v>
      </c>
      <c r="AR43" s="196">
        <v>20.7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102.24</v>
      </c>
      <c r="M44" s="196">
        <v>27.23</v>
      </c>
      <c r="N44" s="196">
        <v>34.950000000000003</v>
      </c>
      <c r="O44" s="196">
        <v>0</v>
      </c>
      <c r="P44" s="196">
        <v>40.5</v>
      </c>
      <c r="Q44" s="196">
        <v>2.9</v>
      </c>
      <c r="R44" s="196">
        <v>12.55</v>
      </c>
      <c r="S44" s="196">
        <v>2.89</v>
      </c>
      <c r="T44" s="196">
        <v>0</v>
      </c>
      <c r="U44" s="196">
        <v>20.51</v>
      </c>
      <c r="V44" s="196">
        <v>6.14</v>
      </c>
      <c r="W44" s="196">
        <v>13.38</v>
      </c>
      <c r="X44" s="196">
        <v>29.1</v>
      </c>
      <c r="Y44" s="196">
        <v>0</v>
      </c>
      <c r="Z44">
        <v>0</v>
      </c>
      <c r="AA44" s="196">
        <v>10.88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75.510000000000005</v>
      </c>
      <c r="AQ44" s="196">
        <v>26.93</v>
      </c>
      <c r="AR44" s="196">
        <v>20.7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102.24</v>
      </c>
      <c r="M45" s="196">
        <v>27.23</v>
      </c>
      <c r="N45" s="196">
        <v>34.950000000000003</v>
      </c>
      <c r="O45" s="196">
        <v>0</v>
      </c>
      <c r="P45" s="196">
        <v>40.5</v>
      </c>
      <c r="Q45" s="196">
        <v>2.89</v>
      </c>
      <c r="R45" s="196">
        <v>12.54</v>
      </c>
      <c r="S45" s="196">
        <v>2.89</v>
      </c>
      <c r="T45" s="196">
        <v>0</v>
      </c>
      <c r="U45" s="196">
        <v>20.51</v>
      </c>
      <c r="V45" s="196">
        <v>6.14</v>
      </c>
      <c r="W45" s="196">
        <v>13.38</v>
      </c>
      <c r="X45" s="196">
        <v>29.1</v>
      </c>
      <c r="Y45" s="196">
        <v>0</v>
      </c>
      <c r="Z45">
        <v>0</v>
      </c>
      <c r="AA45" s="196">
        <v>10.88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74.930000000000007</v>
      </c>
      <c r="AQ45" s="196">
        <v>26.69</v>
      </c>
      <c r="AR45" s="196">
        <v>20.7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102.24</v>
      </c>
      <c r="M46" s="196">
        <v>27.23</v>
      </c>
      <c r="N46" s="196">
        <v>34.950000000000003</v>
      </c>
      <c r="O46" s="196">
        <v>0</v>
      </c>
      <c r="P46" s="196">
        <v>40.5</v>
      </c>
      <c r="Q46" s="196">
        <v>2.89</v>
      </c>
      <c r="R46" s="196">
        <v>12.54</v>
      </c>
      <c r="S46" s="196">
        <v>2.89</v>
      </c>
      <c r="T46" s="196">
        <v>0</v>
      </c>
      <c r="U46" s="196">
        <v>20.51</v>
      </c>
      <c r="V46" s="196">
        <v>6.14</v>
      </c>
      <c r="W46" s="196">
        <v>13.38</v>
      </c>
      <c r="X46" s="196">
        <v>29.1</v>
      </c>
      <c r="Y46" s="196">
        <v>0</v>
      </c>
      <c r="Z46">
        <v>0</v>
      </c>
      <c r="AA46" s="196">
        <v>10.88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74.930000000000007</v>
      </c>
      <c r="AQ46" s="196">
        <v>26.69</v>
      </c>
      <c r="AR46" s="196">
        <v>20.7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102.24</v>
      </c>
      <c r="M47" s="196">
        <v>27.23</v>
      </c>
      <c r="N47" s="196">
        <v>34.950000000000003</v>
      </c>
      <c r="O47" s="196">
        <v>0</v>
      </c>
      <c r="P47" s="196">
        <v>40.5</v>
      </c>
      <c r="Q47" s="196">
        <v>2.89</v>
      </c>
      <c r="R47" s="196">
        <v>12.54</v>
      </c>
      <c r="S47" s="196">
        <v>2.89</v>
      </c>
      <c r="T47" s="196">
        <v>0</v>
      </c>
      <c r="U47" s="196">
        <v>20.51</v>
      </c>
      <c r="V47" s="196">
        <v>6.14</v>
      </c>
      <c r="W47" s="196">
        <v>13.38</v>
      </c>
      <c r="X47" s="196">
        <v>29.1</v>
      </c>
      <c r="Y47" s="196">
        <v>0</v>
      </c>
      <c r="Z47">
        <v>0</v>
      </c>
      <c r="AA47" s="196">
        <v>10.19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74.930000000000007</v>
      </c>
      <c r="AQ47" s="196">
        <v>26.69</v>
      </c>
      <c r="AR47" s="196">
        <v>20.7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102.24</v>
      </c>
      <c r="M48" s="196">
        <v>27.23</v>
      </c>
      <c r="N48" s="196">
        <v>34.950000000000003</v>
      </c>
      <c r="O48" s="196">
        <v>0</v>
      </c>
      <c r="P48" s="196">
        <v>40.5</v>
      </c>
      <c r="Q48" s="196">
        <v>2.89</v>
      </c>
      <c r="R48" s="196">
        <v>12.54</v>
      </c>
      <c r="S48" s="196">
        <v>2.89</v>
      </c>
      <c r="T48" s="196">
        <v>0</v>
      </c>
      <c r="U48" s="196">
        <v>20.51</v>
      </c>
      <c r="V48" s="196">
        <v>6.14</v>
      </c>
      <c r="W48" s="196">
        <v>13.38</v>
      </c>
      <c r="X48" s="196">
        <v>29.1</v>
      </c>
      <c r="Y48" s="196">
        <v>0</v>
      </c>
      <c r="Z48">
        <v>0</v>
      </c>
      <c r="AA48" s="196">
        <v>10.19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74.930000000000007</v>
      </c>
      <c r="AQ48" s="196">
        <v>26.69</v>
      </c>
      <c r="AR48" s="196">
        <v>20.7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102.24</v>
      </c>
      <c r="M49" s="196">
        <v>27.23</v>
      </c>
      <c r="N49" s="196">
        <v>34.950000000000003</v>
      </c>
      <c r="O49" s="196">
        <v>0</v>
      </c>
      <c r="P49" s="196">
        <v>40.5</v>
      </c>
      <c r="Q49" s="196">
        <v>2.89</v>
      </c>
      <c r="R49" s="196">
        <v>12.54</v>
      </c>
      <c r="S49" s="196">
        <v>2.89</v>
      </c>
      <c r="T49" s="196">
        <v>0</v>
      </c>
      <c r="U49" s="196">
        <v>20.51</v>
      </c>
      <c r="V49" s="196">
        <v>6.14</v>
      </c>
      <c r="W49" s="196">
        <v>13.38</v>
      </c>
      <c r="X49" s="196">
        <v>29.1</v>
      </c>
      <c r="Y49" s="196">
        <v>0</v>
      </c>
      <c r="Z49">
        <v>0</v>
      </c>
      <c r="AA49" s="196">
        <v>10.19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74.930000000000007</v>
      </c>
      <c r="AQ49" s="196">
        <v>26.69</v>
      </c>
      <c r="AR49" s="196">
        <v>20.7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102.24</v>
      </c>
      <c r="M50" s="196">
        <v>27.23</v>
      </c>
      <c r="N50" s="196">
        <v>34.950000000000003</v>
      </c>
      <c r="O50" s="196">
        <v>0</v>
      </c>
      <c r="P50" s="196">
        <v>40.5</v>
      </c>
      <c r="Q50" s="196">
        <v>2.89</v>
      </c>
      <c r="R50" s="196">
        <v>12.54</v>
      </c>
      <c r="S50" s="196">
        <v>2.89</v>
      </c>
      <c r="T50" s="196">
        <v>0</v>
      </c>
      <c r="U50" s="196">
        <v>20.51</v>
      </c>
      <c r="V50" s="196">
        <v>6.14</v>
      </c>
      <c r="W50" s="196">
        <v>13.38</v>
      </c>
      <c r="X50" s="196">
        <v>29.1</v>
      </c>
      <c r="Y50" s="196">
        <v>0</v>
      </c>
      <c r="Z50">
        <v>0</v>
      </c>
      <c r="AA50" s="196">
        <v>10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74.930000000000007</v>
      </c>
      <c r="AQ50" s="196">
        <v>26.69</v>
      </c>
      <c r="AR50" s="196">
        <v>20.7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102.24</v>
      </c>
      <c r="M51" s="196">
        <v>27.23</v>
      </c>
      <c r="N51" s="196">
        <v>34.950000000000003</v>
      </c>
      <c r="O51" s="196">
        <v>0</v>
      </c>
      <c r="P51" s="196">
        <v>40.5</v>
      </c>
      <c r="Q51" s="196">
        <v>2.89</v>
      </c>
      <c r="R51" s="196">
        <v>12.54</v>
      </c>
      <c r="S51" s="196">
        <v>2.89</v>
      </c>
      <c r="T51" s="196">
        <v>0</v>
      </c>
      <c r="U51" s="196">
        <v>20.51</v>
      </c>
      <c r="V51" s="196">
        <v>6.14</v>
      </c>
      <c r="W51" s="196">
        <v>13.38</v>
      </c>
      <c r="X51" s="196">
        <v>29.1</v>
      </c>
      <c r="Y51" s="196">
        <v>0</v>
      </c>
      <c r="Z51">
        <v>0</v>
      </c>
      <c r="AA51" s="196">
        <v>10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57.48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74.930000000000007</v>
      </c>
      <c r="AQ51" s="196">
        <v>26.69</v>
      </c>
      <c r="AR51" s="196">
        <v>20.7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102.24</v>
      </c>
      <c r="M52" s="196">
        <v>27.23</v>
      </c>
      <c r="N52" s="196">
        <v>34.950000000000003</v>
      </c>
      <c r="O52" s="196">
        <v>0</v>
      </c>
      <c r="P52" s="196">
        <v>40.5</v>
      </c>
      <c r="Q52" s="196">
        <v>2.89</v>
      </c>
      <c r="R52" s="196">
        <v>12.54</v>
      </c>
      <c r="S52" s="196">
        <v>2.89</v>
      </c>
      <c r="T52" s="196">
        <v>0</v>
      </c>
      <c r="U52" s="196">
        <v>20.51</v>
      </c>
      <c r="V52" s="196">
        <v>6.14</v>
      </c>
      <c r="W52" s="196">
        <v>13.38</v>
      </c>
      <c r="X52" s="196">
        <v>29.1</v>
      </c>
      <c r="Y52" s="196">
        <v>0</v>
      </c>
      <c r="Z52">
        <v>0</v>
      </c>
      <c r="AA52" s="196">
        <v>10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57.48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74.930000000000007</v>
      </c>
      <c r="AQ52" s="196">
        <v>26.69</v>
      </c>
      <c r="AR52" s="196">
        <v>20.7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102.24</v>
      </c>
      <c r="M53" s="196">
        <v>27.23</v>
      </c>
      <c r="N53" s="196">
        <v>34.950000000000003</v>
      </c>
      <c r="O53" s="196">
        <v>0</v>
      </c>
      <c r="P53" s="196">
        <v>40.5</v>
      </c>
      <c r="Q53" s="196">
        <v>2.89</v>
      </c>
      <c r="R53" s="196">
        <v>12.54</v>
      </c>
      <c r="S53" s="196">
        <v>2.89</v>
      </c>
      <c r="T53" s="196">
        <v>0</v>
      </c>
      <c r="U53" s="196">
        <v>20.51</v>
      </c>
      <c r="V53" s="196">
        <v>6.14</v>
      </c>
      <c r="W53" s="196">
        <v>13.38</v>
      </c>
      <c r="X53" s="196">
        <v>29.1</v>
      </c>
      <c r="Y53" s="196">
        <v>0</v>
      </c>
      <c r="Z53">
        <v>0</v>
      </c>
      <c r="AA53" s="196">
        <v>10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57.48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74.930000000000007</v>
      </c>
      <c r="AQ53" s="196">
        <v>26.69</v>
      </c>
      <c r="AR53" s="196">
        <v>20.7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102.24</v>
      </c>
      <c r="M54" s="196">
        <v>27.23</v>
      </c>
      <c r="N54" s="196">
        <v>34.950000000000003</v>
      </c>
      <c r="O54" s="196">
        <v>0</v>
      </c>
      <c r="P54" s="196">
        <v>40.5</v>
      </c>
      <c r="Q54" s="196">
        <v>2.89</v>
      </c>
      <c r="R54" s="196">
        <v>12.54</v>
      </c>
      <c r="S54" s="196">
        <v>2.89</v>
      </c>
      <c r="T54" s="196">
        <v>0</v>
      </c>
      <c r="U54" s="196">
        <v>20.51</v>
      </c>
      <c r="V54" s="196">
        <v>6.14</v>
      </c>
      <c r="W54" s="196">
        <v>13.38</v>
      </c>
      <c r="X54" s="196">
        <v>29.1</v>
      </c>
      <c r="Y54" s="196">
        <v>0</v>
      </c>
      <c r="Z54">
        <v>0</v>
      </c>
      <c r="AA54" s="196">
        <v>10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74.930000000000007</v>
      </c>
      <c r="AQ54" s="196">
        <v>26.69</v>
      </c>
      <c r="AR54" s="196">
        <v>20.7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102.24</v>
      </c>
      <c r="M55" s="196">
        <v>27.23</v>
      </c>
      <c r="N55" s="196">
        <v>34.950000000000003</v>
      </c>
      <c r="O55" s="196">
        <v>0</v>
      </c>
      <c r="P55" s="196">
        <v>40.5</v>
      </c>
      <c r="Q55" s="196">
        <v>2.89</v>
      </c>
      <c r="R55" s="196">
        <v>2.89</v>
      </c>
      <c r="S55" s="196">
        <v>2.89</v>
      </c>
      <c r="T55" s="196">
        <v>0</v>
      </c>
      <c r="U55" s="196">
        <v>20.51</v>
      </c>
      <c r="V55" s="196">
        <v>1.93</v>
      </c>
      <c r="W55" s="196">
        <v>13.38</v>
      </c>
      <c r="X55" s="196">
        <v>29.1</v>
      </c>
      <c r="Y55" s="196">
        <v>0</v>
      </c>
      <c r="Z55">
        <v>0</v>
      </c>
      <c r="AA55" s="196">
        <v>10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57.48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43.94</v>
      </c>
      <c r="AQ55" s="196">
        <v>7.72</v>
      </c>
      <c r="AR55" s="196">
        <v>20.7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102.24</v>
      </c>
      <c r="M56" s="196">
        <v>27.23</v>
      </c>
      <c r="N56" s="196">
        <v>34.950000000000003</v>
      </c>
      <c r="O56" s="196">
        <v>0</v>
      </c>
      <c r="P56" s="196">
        <v>40.5</v>
      </c>
      <c r="Q56" s="196">
        <v>2.89</v>
      </c>
      <c r="R56" s="196">
        <v>2.89</v>
      </c>
      <c r="S56" s="196">
        <v>2.89</v>
      </c>
      <c r="T56" s="196">
        <v>0</v>
      </c>
      <c r="U56" s="196">
        <v>20.51</v>
      </c>
      <c r="V56" s="196">
        <v>1.93</v>
      </c>
      <c r="W56" s="196">
        <v>13.38</v>
      </c>
      <c r="X56" s="196">
        <v>29.1</v>
      </c>
      <c r="Y56" s="196">
        <v>0</v>
      </c>
      <c r="Z56">
        <v>0</v>
      </c>
      <c r="AA56" s="196">
        <v>10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57.48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19.29</v>
      </c>
      <c r="AQ56" s="196">
        <v>7.72</v>
      </c>
      <c r="AR56" s="196">
        <v>20.7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102.24</v>
      </c>
      <c r="M57" s="196">
        <v>27.23</v>
      </c>
      <c r="N57" s="196">
        <v>34.950000000000003</v>
      </c>
      <c r="O57" s="196">
        <v>0</v>
      </c>
      <c r="P57" s="196">
        <v>40.5</v>
      </c>
      <c r="Q57" s="196">
        <v>2.89</v>
      </c>
      <c r="R57" s="196">
        <v>2.89</v>
      </c>
      <c r="S57" s="196">
        <v>2.89</v>
      </c>
      <c r="T57" s="196">
        <v>0</v>
      </c>
      <c r="U57" s="196">
        <v>20.51</v>
      </c>
      <c r="V57" s="196">
        <v>1.93</v>
      </c>
      <c r="W57" s="196">
        <v>13.38</v>
      </c>
      <c r="X57" s="196">
        <v>29.1</v>
      </c>
      <c r="Y57" s="196">
        <v>0</v>
      </c>
      <c r="Z57">
        <v>0</v>
      </c>
      <c r="AA57" s="196">
        <v>10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57.48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47.08</v>
      </c>
      <c r="AQ57" s="196">
        <v>7.72</v>
      </c>
      <c r="AR57" s="196">
        <v>20.7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102.24</v>
      </c>
      <c r="M58" s="196">
        <v>27.23</v>
      </c>
      <c r="N58" s="196">
        <v>34.950000000000003</v>
      </c>
      <c r="O58" s="196">
        <v>0</v>
      </c>
      <c r="P58" s="196">
        <v>40.5</v>
      </c>
      <c r="Q58" s="196">
        <v>2.89</v>
      </c>
      <c r="R58" s="196">
        <v>2.89</v>
      </c>
      <c r="S58" s="196">
        <v>2.89</v>
      </c>
      <c r="T58" s="196">
        <v>0</v>
      </c>
      <c r="U58" s="196">
        <v>20.51</v>
      </c>
      <c r="V58" s="196">
        <v>1.93</v>
      </c>
      <c r="W58" s="196">
        <v>13.38</v>
      </c>
      <c r="X58" s="196">
        <v>29.1</v>
      </c>
      <c r="Y58" s="196">
        <v>0</v>
      </c>
      <c r="Z58">
        <v>0</v>
      </c>
      <c r="AA58" s="196">
        <v>10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48.22</v>
      </c>
      <c r="AQ58" s="196">
        <v>7.72</v>
      </c>
      <c r="AR58" s="196">
        <v>20.7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102.24</v>
      </c>
      <c r="M59" s="196">
        <v>27.23</v>
      </c>
      <c r="N59" s="196">
        <v>34.950000000000003</v>
      </c>
      <c r="O59" s="196">
        <v>0</v>
      </c>
      <c r="P59" s="196">
        <v>40.5</v>
      </c>
      <c r="Q59" s="196">
        <v>2.89</v>
      </c>
      <c r="R59" s="196">
        <v>2.89</v>
      </c>
      <c r="S59" s="196">
        <v>2.89</v>
      </c>
      <c r="T59" s="196">
        <v>0</v>
      </c>
      <c r="U59" s="196">
        <v>20.51</v>
      </c>
      <c r="V59" s="196">
        <v>1.93</v>
      </c>
      <c r="W59" s="196">
        <v>13.38</v>
      </c>
      <c r="X59" s="196">
        <v>29.1</v>
      </c>
      <c r="Y59" s="196">
        <v>0</v>
      </c>
      <c r="Z59">
        <v>0</v>
      </c>
      <c r="AA59" s="196">
        <v>10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74.930000000000007</v>
      </c>
      <c r="AQ59" s="196">
        <v>7.72</v>
      </c>
      <c r="AR59" s="196">
        <v>20.7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102.24</v>
      </c>
      <c r="M60" s="196">
        <v>27.23</v>
      </c>
      <c r="N60" s="196">
        <v>34.950000000000003</v>
      </c>
      <c r="O60" s="196">
        <v>0</v>
      </c>
      <c r="P60" s="196">
        <v>40.5</v>
      </c>
      <c r="Q60" s="196">
        <v>2.89</v>
      </c>
      <c r="R60" s="196">
        <v>12.55</v>
      </c>
      <c r="S60" s="196">
        <v>2.89</v>
      </c>
      <c r="T60" s="196">
        <v>0</v>
      </c>
      <c r="U60" s="196">
        <v>20.51</v>
      </c>
      <c r="V60" s="196">
        <v>6.13</v>
      </c>
      <c r="W60" s="196">
        <v>13.38</v>
      </c>
      <c r="X60" s="196">
        <v>29.1</v>
      </c>
      <c r="Y60" s="196">
        <v>0</v>
      </c>
      <c r="Z60">
        <v>0</v>
      </c>
      <c r="AA60" s="196">
        <v>10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74.930000000000007</v>
      </c>
      <c r="AQ60" s="196">
        <v>26.69</v>
      </c>
      <c r="AR60" s="196">
        <v>20.7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102.24</v>
      </c>
      <c r="M61" s="196">
        <v>27.23</v>
      </c>
      <c r="N61" s="196">
        <v>34.950000000000003</v>
      </c>
      <c r="O61" s="196">
        <v>0</v>
      </c>
      <c r="P61" s="196">
        <v>40.5</v>
      </c>
      <c r="Q61" s="196">
        <v>2.89</v>
      </c>
      <c r="R61" s="196">
        <v>12.55</v>
      </c>
      <c r="S61" s="196">
        <v>2.89</v>
      </c>
      <c r="T61" s="196">
        <v>0</v>
      </c>
      <c r="U61" s="196">
        <v>20.51</v>
      </c>
      <c r="V61" s="196">
        <v>6.13</v>
      </c>
      <c r="W61" s="196">
        <v>13.38</v>
      </c>
      <c r="X61" s="196">
        <v>29.1</v>
      </c>
      <c r="Y61" s="196">
        <v>0</v>
      </c>
      <c r="Z61">
        <v>0</v>
      </c>
      <c r="AA61" s="196">
        <v>10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74.930000000000007</v>
      </c>
      <c r="AQ61" s="196">
        <v>26.69</v>
      </c>
      <c r="AR61" s="196">
        <v>20.7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102.24</v>
      </c>
      <c r="M62" s="196">
        <v>27.23</v>
      </c>
      <c r="N62" s="196">
        <v>34.950000000000003</v>
      </c>
      <c r="O62" s="196">
        <v>0</v>
      </c>
      <c r="P62" s="196">
        <v>40.5</v>
      </c>
      <c r="Q62" s="196">
        <v>2.89</v>
      </c>
      <c r="R62" s="196">
        <v>12.55</v>
      </c>
      <c r="S62" s="196">
        <v>2.89</v>
      </c>
      <c r="T62" s="196">
        <v>0</v>
      </c>
      <c r="U62" s="196">
        <v>20.51</v>
      </c>
      <c r="V62" s="196">
        <v>6.13</v>
      </c>
      <c r="W62" s="196">
        <v>13.38</v>
      </c>
      <c r="X62" s="196">
        <v>29.1</v>
      </c>
      <c r="Y62" s="196">
        <v>0</v>
      </c>
      <c r="Z62">
        <v>0</v>
      </c>
      <c r="AA62" s="196">
        <v>10.57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74.930000000000007</v>
      </c>
      <c r="AQ62" s="196">
        <v>26.69</v>
      </c>
      <c r="AR62" s="196">
        <v>21.2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4.22</v>
      </c>
      <c r="L63" s="196">
        <v>102.24</v>
      </c>
      <c r="M63" s="196">
        <v>27.23</v>
      </c>
      <c r="N63" s="196">
        <v>34.950000000000003</v>
      </c>
      <c r="O63" s="196">
        <v>0</v>
      </c>
      <c r="P63" s="196">
        <v>40.5</v>
      </c>
      <c r="Q63" s="196">
        <v>2.89</v>
      </c>
      <c r="R63" s="196">
        <v>12.55</v>
      </c>
      <c r="S63" s="196">
        <v>2.89</v>
      </c>
      <c r="T63" s="196">
        <v>0</v>
      </c>
      <c r="U63" s="196">
        <v>20.51</v>
      </c>
      <c r="V63" s="196">
        <v>6.13</v>
      </c>
      <c r="W63" s="196">
        <v>13.38</v>
      </c>
      <c r="X63" s="196">
        <v>29.1</v>
      </c>
      <c r="Y63" s="196">
        <v>0</v>
      </c>
      <c r="Z63">
        <v>0</v>
      </c>
      <c r="AA63" s="196">
        <v>10.57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74.930000000000007</v>
      </c>
      <c r="AQ63" s="196">
        <v>26.69</v>
      </c>
      <c r="AR63" s="196">
        <v>21.2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102.24</v>
      </c>
      <c r="M64" s="196">
        <v>27.23</v>
      </c>
      <c r="N64" s="196">
        <v>34.950000000000003</v>
      </c>
      <c r="O64" s="196">
        <v>0</v>
      </c>
      <c r="P64" s="196">
        <v>40.5</v>
      </c>
      <c r="Q64" s="196">
        <v>2.89</v>
      </c>
      <c r="R64" s="196">
        <v>12.55</v>
      </c>
      <c r="S64" s="196">
        <v>2.89</v>
      </c>
      <c r="T64" s="196">
        <v>0</v>
      </c>
      <c r="U64" s="196">
        <v>20.51</v>
      </c>
      <c r="V64" s="196">
        <v>6.13</v>
      </c>
      <c r="W64" s="196">
        <v>13.38</v>
      </c>
      <c r="X64" s="196">
        <v>29.1</v>
      </c>
      <c r="Y64" s="196">
        <v>0</v>
      </c>
      <c r="Z64">
        <v>0</v>
      </c>
      <c r="AA64" s="196">
        <v>10.57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74.930000000000007</v>
      </c>
      <c r="AQ64" s="196">
        <v>26.69</v>
      </c>
      <c r="AR64" s="196">
        <v>21.2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135.03</v>
      </c>
      <c r="M65" s="196">
        <v>27.23</v>
      </c>
      <c r="N65" s="196">
        <v>34.950000000000003</v>
      </c>
      <c r="O65" s="196">
        <v>0</v>
      </c>
      <c r="P65" s="196">
        <v>40.5</v>
      </c>
      <c r="Q65" s="196">
        <v>2.89</v>
      </c>
      <c r="R65" s="196">
        <v>12.55</v>
      </c>
      <c r="S65" s="196">
        <v>2.89</v>
      </c>
      <c r="T65" s="196">
        <v>0</v>
      </c>
      <c r="U65" s="196">
        <v>20.51</v>
      </c>
      <c r="V65" s="196">
        <v>6.13</v>
      </c>
      <c r="W65" s="196">
        <v>13.38</v>
      </c>
      <c r="X65" s="196">
        <v>29.1</v>
      </c>
      <c r="Y65" s="196">
        <v>0</v>
      </c>
      <c r="Z65">
        <v>0</v>
      </c>
      <c r="AA65" s="196">
        <v>10.57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74.930000000000007</v>
      </c>
      <c r="AQ65" s="196">
        <v>26.69</v>
      </c>
      <c r="AR65" s="196">
        <v>21.2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135.03</v>
      </c>
      <c r="M66" s="196">
        <v>27.23</v>
      </c>
      <c r="N66" s="196">
        <v>34.950000000000003</v>
      </c>
      <c r="O66" s="196">
        <v>0</v>
      </c>
      <c r="P66" s="196">
        <v>40.5</v>
      </c>
      <c r="Q66" s="196">
        <v>2.89</v>
      </c>
      <c r="R66" s="196">
        <v>12.55</v>
      </c>
      <c r="S66" s="196">
        <v>2.89</v>
      </c>
      <c r="T66" s="196">
        <v>0</v>
      </c>
      <c r="U66" s="196">
        <v>20.51</v>
      </c>
      <c r="V66" s="196">
        <v>6.13</v>
      </c>
      <c r="W66" s="196">
        <v>13.38</v>
      </c>
      <c r="X66" s="196">
        <v>29.1</v>
      </c>
      <c r="Y66" s="196">
        <v>0</v>
      </c>
      <c r="Z66">
        <v>0</v>
      </c>
      <c r="AA66" s="196">
        <v>10.57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74.930000000000007</v>
      </c>
      <c r="AQ66" s="196">
        <v>26.69</v>
      </c>
      <c r="AR66" s="196">
        <v>21.2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163.97</v>
      </c>
      <c r="M67" s="196">
        <v>27.23</v>
      </c>
      <c r="N67" s="196">
        <v>34.950000000000003</v>
      </c>
      <c r="O67" s="196">
        <v>0</v>
      </c>
      <c r="P67" s="196">
        <v>40.5</v>
      </c>
      <c r="Q67" s="196">
        <v>2.89</v>
      </c>
      <c r="R67" s="196">
        <v>12.55</v>
      </c>
      <c r="S67" s="196">
        <v>1.84</v>
      </c>
      <c r="T67" s="196">
        <v>0</v>
      </c>
      <c r="U67" s="196">
        <v>20.51</v>
      </c>
      <c r="V67" s="196">
        <v>6.13</v>
      </c>
      <c r="W67" s="196">
        <v>13.38</v>
      </c>
      <c r="X67" s="196">
        <v>29.1</v>
      </c>
      <c r="Y67" s="196">
        <v>0</v>
      </c>
      <c r="Z67">
        <v>0</v>
      </c>
      <c r="AA67" s="196">
        <v>10.57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74.930000000000007</v>
      </c>
      <c r="AQ67" s="196">
        <v>26.69</v>
      </c>
      <c r="AR67" s="196">
        <v>21.7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163.97</v>
      </c>
      <c r="M68" s="196">
        <v>27.23</v>
      </c>
      <c r="N68" s="196">
        <v>34.950000000000003</v>
      </c>
      <c r="O68" s="196">
        <v>0</v>
      </c>
      <c r="P68" s="196">
        <v>40.5</v>
      </c>
      <c r="Q68" s="196">
        <v>2.89</v>
      </c>
      <c r="R68" s="196">
        <v>12.55</v>
      </c>
      <c r="S68" s="196">
        <v>1.84</v>
      </c>
      <c r="T68" s="196">
        <v>0</v>
      </c>
      <c r="U68" s="196">
        <v>20.51</v>
      </c>
      <c r="V68" s="196">
        <v>6.13</v>
      </c>
      <c r="W68" s="196">
        <v>13.38</v>
      </c>
      <c r="X68" s="196">
        <v>29.1</v>
      </c>
      <c r="Y68" s="196">
        <v>0</v>
      </c>
      <c r="Z68">
        <v>0</v>
      </c>
      <c r="AA68" s="196">
        <v>10.57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74.930000000000007</v>
      </c>
      <c r="AQ68" s="196">
        <v>26.69</v>
      </c>
      <c r="AR68" s="196">
        <v>21.29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192.9</v>
      </c>
      <c r="M69" s="196">
        <v>27.23</v>
      </c>
      <c r="N69" s="196">
        <v>34.950000000000003</v>
      </c>
      <c r="O69" s="196">
        <v>0</v>
      </c>
      <c r="P69" s="196">
        <v>40.5</v>
      </c>
      <c r="Q69" s="196">
        <v>2.89</v>
      </c>
      <c r="R69" s="196">
        <v>12.55</v>
      </c>
      <c r="S69" s="196">
        <v>1.84</v>
      </c>
      <c r="T69" s="196">
        <v>0</v>
      </c>
      <c r="U69" s="196">
        <v>20.51</v>
      </c>
      <c r="V69" s="196">
        <v>6.13</v>
      </c>
      <c r="W69" s="196">
        <v>13.38</v>
      </c>
      <c r="X69" s="196">
        <v>29.1</v>
      </c>
      <c r="Y69" s="196">
        <v>0</v>
      </c>
      <c r="Z69">
        <v>0</v>
      </c>
      <c r="AA69" s="196">
        <v>10.57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57.48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74.930000000000007</v>
      </c>
      <c r="AQ69" s="196">
        <v>26.69</v>
      </c>
      <c r="AR69" s="196">
        <v>9.9600000000000009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192.9</v>
      </c>
      <c r="M70" s="196">
        <v>27.23</v>
      </c>
      <c r="N70" s="196">
        <v>34.950000000000003</v>
      </c>
      <c r="O70" s="196">
        <v>0</v>
      </c>
      <c r="P70" s="196">
        <v>40.5</v>
      </c>
      <c r="Q70" s="196">
        <v>2.89</v>
      </c>
      <c r="R70" s="196">
        <v>12.55</v>
      </c>
      <c r="S70" s="196">
        <v>1.84</v>
      </c>
      <c r="T70" s="196">
        <v>0</v>
      </c>
      <c r="U70" s="196">
        <v>20.51</v>
      </c>
      <c r="V70" s="196">
        <v>6.13</v>
      </c>
      <c r="W70" s="196">
        <v>13.38</v>
      </c>
      <c r="X70" s="196">
        <v>29.1</v>
      </c>
      <c r="Y70" s="196">
        <v>0</v>
      </c>
      <c r="Z70">
        <v>0</v>
      </c>
      <c r="AA70" s="196">
        <v>10.57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57.48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74.930000000000007</v>
      </c>
      <c r="AQ70" s="196">
        <v>26.69</v>
      </c>
      <c r="AR70" s="196">
        <v>4.62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192.9</v>
      </c>
      <c r="M71" s="196">
        <v>27.23</v>
      </c>
      <c r="N71" s="196">
        <v>34.950000000000003</v>
      </c>
      <c r="O71" s="196">
        <v>0</v>
      </c>
      <c r="P71" s="196">
        <v>40.5</v>
      </c>
      <c r="Q71" s="196">
        <v>2.4300000000000002</v>
      </c>
      <c r="R71" s="196">
        <v>12.55</v>
      </c>
      <c r="S71" s="196">
        <v>1.73</v>
      </c>
      <c r="T71" s="196">
        <v>0</v>
      </c>
      <c r="U71" s="196">
        <v>20.51</v>
      </c>
      <c r="V71" s="196">
        <v>6.13</v>
      </c>
      <c r="W71" s="196">
        <v>13.38</v>
      </c>
      <c r="X71" s="196">
        <v>29.1</v>
      </c>
      <c r="Y71" s="196">
        <v>0</v>
      </c>
      <c r="Z71">
        <v>0</v>
      </c>
      <c r="AA71" s="196">
        <v>10.88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57.48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74.930000000000007</v>
      </c>
      <c r="AQ71" s="196">
        <v>26.69</v>
      </c>
      <c r="AR71" s="196">
        <v>2.25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192.9</v>
      </c>
      <c r="M72" s="196">
        <v>27.23</v>
      </c>
      <c r="N72" s="196">
        <v>34.950000000000003</v>
      </c>
      <c r="O72" s="196">
        <v>0</v>
      </c>
      <c r="P72" s="196">
        <v>40.5</v>
      </c>
      <c r="Q72" s="196">
        <v>2.89</v>
      </c>
      <c r="R72" s="196">
        <v>12.55</v>
      </c>
      <c r="S72" s="196">
        <v>1.73</v>
      </c>
      <c r="T72" s="196">
        <v>0</v>
      </c>
      <c r="U72" s="196">
        <v>20.51</v>
      </c>
      <c r="V72" s="196">
        <v>6.13</v>
      </c>
      <c r="W72" s="196">
        <v>13.38</v>
      </c>
      <c r="X72" s="196">
        <v>29.1</v>
      </c>
      <c r="Y72" s="196">
        <v>0</v>
      </c>
      <c r="Z72">
        <v>0</v>
      </c>
      <c r="AA72" s="196">
        <v>10.88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74.930000000000007</v>
      </c>
      <c r="AQ72" s="196">
        <v>26.69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192.9</v>
      </c>
      <c r="M73" s="196">
        <v>27.23</v>
      </c>
      <c r="N73" s="196">
        <v>34.950000000000003</v>
      </c>
      <c r="O73" s="196">
        <v>0</v>
      </c>
      <c r="P73" s="196">
        <v>40.5</v>
      </c>
      <c r="Q73" s="196">
        <v>2.89</v>
      </c>
      <c r="R73" s="196">
        <v>12.55</v>
      </c>
      <c r="S73" s="196">
        <v>1.73</v>
      </c>
      <c r="T73" s="196">
        <v>0</v>
      </c>
      <c r="U73" s="196">
        <v>20.51</v>
      </c>
      <c r="V73" s="196">
        <v>6.13</v>
      </c>
      <c r="W73" s="196">
        <v>13.38</v>
      </c>
      <c r="X73" s="196">
        <v>29.1</v>
      </c>
      <c r="Y73" s="196">
        <v>0</v>
      </c>
      <c r="Z73">
        <v>0</v>
      </c>
      <c r="AA73" s="196">
        <v>10.88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74.930000000000007</v>
      </c>
      <c r="AQ73" s="196">
        <v>26.69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192.9</v>
      </c>
      <c r="M74" s="196">
        <v>27.23</v>
      </c>
      <c r="N74" s="196">
        <v>34.950000000000003</v>
      </c>
      <c r="O74" s="196">
        <v>0</v>
      </c>
      <c r="P74" s="196">
        <v>40.5</v>
      </c>
      <c r="Q74" s="196">
        <v>2.89</v>
      </c>
      <c r="R74" s="196">
        <v>12.55</v>
      </c>
      <c r="S74" s="196">
        <v>1.73</v>
      </c>
      <c r="T74" s="196">
        <v>0</v>
      </c>
      <c r="U74" s="196">
        <v>20.51</v>
      </c>
      <c r="V74" s="196">
        <v>6.13</v>
      </c>
      <c r="W74" s="196">
        <v>13.38</v>
      </c>
      <c r="X74" s="196">
        <v>29.1</v>
      </c>
      <c r="Y74" s="196">
        <v>0</v>
      </c>
      <c r="Z74">
        <v>0</v>
      </c>
      <c r="AA74" s="196">
        <v>10.88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74.930000000000007</v>
      </c>
      <c r="AQ74" s="196">
        <v>26.69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192.9</v>
      </c>
      <c r="M75" s="196">
        <v>27.23</v>
      </c>
      <c r="N75" s="196">
        <v>34.950000000000003</v>
      </c>
      <c r="O75" s="196">
        <v>0</v>
      </c>
      <c r="P75" s="196">
        <v>40.5</v>
      </c>
      <c r="Q75" s="196">
        <v>2.89</v>
      </c>
      <c r="R75" s="196">
        <v>12.55</v>
      </c>
      <c r="S75" s="196">
        <v>1.73</v>
      </c>
      <c r="T75" s="196">
        <v>0</v>
      </c>
      <c r="U75" s="196">
        <v>20.51</v>
      </c>
      <c r="V75" s="196">
        <v>6.13</v>
      </c>
      <c r="W75" s="196">
        <v>13.38</v>
      </c>
      <c r="X75" s="196">
        <v>15.98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74.930000000000007</v>
      </c>
      <c r="AQ75" s="196">
        <v>26.69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192.9</v>
      </c>
      <c r="M76" s="196">
        <v>27.23</v>
      </c>
      <c r="N76" s="196">
        <v>34.950000000000003</v>
      </c>
      <c r="O76" s="196">
        <v>0</v>
      </c>
      <c r="P76" s="196">
        <v>40.5</v>
      </c>
      <c r="Q76" s="196">
        <v>2.89</v>
      </c>
      <c r="R76" s="196">
        <v>12.55</v>
      </c>
      <c r="S76" s="196">
        <v>1.73</v>
      </c>
      <c r="T76" s="196">
        <v>0</v>
      </c>
      <c r="U76" s="196">
        <v>20.51</v>
      </c>
      <c r="V76" s="196">
        <v>6.13</v>
      </c>
      <c r="W76" s="196">
        <v>13.38</v>
      </c>
      <c r="X76" s="196">
        <v>15.98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74.930000000000007</v>
      </c>
      <c r="AQ76" s="196">
        <v>26.69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192.9</v>
      </c>
      <c r="M77" s="196">
        <v>27.23</v>
      </c>
      <c r="N77" s="196">
        <v>34.950000000000003</v>
      </c>
      <c r="O77" s="196">
        <v>0</v>
      </c>
      <c r="P77" s="196">
        <v>40.5</v>
      </c>
      <c r="Q77" s="196">
        <v>2.89</v>
      </c>
      <c r="R77" s="196">
        <v>12.55</v>
      </c>
      <c r="S77" s="196">
        <v>1.73</v>
      </c>
      <c r="T77" s="196">
        <v>0</v>
      </c>
      <c r="U77" s="196">
        <v>20.51</v>
      </c>
      <c r="V77" s="196">
        <v>6.13</v>
      </c>
      <c r="W77" s="196">
        <v>13.38</v>
      </c>
      <c r="X77" s="196">
        <v>15.98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74.930000000000007</v>
      </c>
      <c r="AQ77" s="196">
        <v>26.69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192.9</v>
      </c>
      <c r="M78" s="196">
        <v>27.23</v>
      </c>
      <c r="N78" s="196">
        <v>34.950000000000003</v>
      </c>
      <c r="O78" s="196">
        <v>0</v>
      </c>
      <c r="P78" s="196">
        <v>40.5</v>
      </c>
      <c r="Q78" s="196">
        <v>2.89</v>
      </c>
      <c r="R78" s="196">
        <v>12.55</v>
      </c>
      <c r="S78" s="196">
        <v>1.73</v>
      </c>
      <c r="T78" s="196">
        <v>0</v>
      </c>
      <c r="U78" s="196">
        <v>20.51</v>
      </c>
      <c r="V78" s="196">
        <v>6.13</v>
      </c>
      <c r="W78" s="196">
        <v>13.38</v>
      </c>
      <c r="X78" s="196">
        <v>15.98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55.85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74.930000000000007</v>
      </c>
      <c r="AQ78" s="196">
        <v>26.69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192.9</v>
      </c>
      <c r="M79" s="196">
        <v>27.23</v>
      </c>
      <c r="N79" s="196">
        <v>34.950000000000003</v>
      </c>
      <c r="O79" s="196">
        <v>0</v>
      </c>
      <c r="P79" s="196">
        <v>40.5</v>
      </c>
      <c r="Q79" s="196">
        <v>2.89</v>
      </c>
      <c r="R79" s="196">
        <v>12.55</v>
      </c>
      <c r="S79" s="196">
        <v>1.73</v>
      </c>
      <c r="T79" s="196">
        <v>0</v>
      </c>
      <c r="U79" s="196">
        <v>20.51</v>
      </c>
      <c r="V79" s="196">
        <v>6.13</v>
      </c>
      <c r="W79" s="196">
        <v>13.38</v>
      </c>
      <c r="X79" s="196">
        <v>15.98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55.85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74.930000000000007</v>
      </c>
      <c r="AQ79" s="196">
        <v>26.69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192.9</v>
      </c>
      <c r="M80" s="196">
        <v>27.23</v>
      </c>
      <c r="N80" s="196">
        <v>34.950000000000003</v>
      </c>
      <c r="O80" s="196">
        <v>0</v>
      </c>
      <c r="P80" s="196">
        <v>40.5</v>
      </c>
      <c r="Q80" s="196">
        <v>2.89</v>
      </c>
      <c r="R80" s="196">
        <v>12.55</v>
      </c>
      <c r="S80" s="196">
        <v>1.73</v>
      </c>
      <c r="T80" s="196">
        <v>0</v>
      </c>
      <c r="U80" s="196">
        <v>20.51</v>
      </c>
      <c r="V80" s="196">
        <v>6.13</v>
      </c>
      <c r="W80" s="196">
        <v>13.38</v>
      </c>
      <c r="X80" s="196">
        <v>15.98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55.85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74.930000000000007</v>
      </c>
      <c r="AQ80" s="196">
        <v>26.69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192.9</v>
      </c>
      <c r="M81" s="196">
        <v>27.23</v>
      </c>
      <c r="N81" s="196">
        <v>34.950000000000003</v>
      </c>
      <c r="O81" s="196">
        <v>0</v>
      </c>
      <c r="P81" s="196">
        <v>40.5</v>
      </c>
      <c r="Q81" s="196">
        <v>2.89</v>
      </c>
      <c r="R81" s="196">
        <v>12.55</v>
      </c>
      <c r="S81" s="196">
        <v>1.73</v>
      </c>
      <c r="T81" s="196">
        <v>0</v>
      </c>
      <c r="U81" s="196">
        <v>20.51</v>
      </c>
      <c r="V81" s="196">
        <v>6.13</v>
      </c>
      <c r="W81" s="196">
        <v>13.38</v>
      </c>
      <c r="X81" s="196">
        <v>15.98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57.48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74.930000000000007</v>
      </c>
      <c r="AQ81" s="196">
        <v>26.69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163.97</v>
      </c>
      <c r="M82" s="196">
        <v>27.23</v>
      </c>
      <c r="N82" s="196">
        <v>34.950000000000003</v>
      </c>
      <c r="O82" s="196">
        <v>0</v>
      </c>
      <c r="P82" s="196">
        <v>40.5</v>
      </c>
      <c r="Q82" s="196">
        <v>2.89</v>
      </c>
      <c r="R82" s="196">
        <v>12.55</v>
      </c>
      <c r="S82" s="196">
        <v>1.73</v>
      </c>
      <c r="T82" s="196">
        <v>0</v>
      </c>
      <c r="U82" s="196">
        <v>20.51</v>
      </c>
      <c r="V82" s="196">
        <v>6.13</v>
      </c>
      <c r="W82" s="196">
        <v>13.38</v>
      </c>
      <c r="X82" s="196">
        <v>15.98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57.48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74.930000000000007</v>
      </c>
      <c r="AQ82" s="196">
        <v>26.69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135.03</v>
      </c>
      <c r="M83" s="196">
        <v>27.23</v>
      </c>
      <c r="N83" s="196">
        <v>34.950000000000003</v>
      </c>
      <c r="O83" s="196">
        <v>0</v>
      </c>
      <c r="P83" s="196">
        <v>40.5</v>
      </c>
      <c r="Q83" s="196">
        <v>2.89</v>
      </c>
      <c r="R83" s="196">
        <v>12.55</v>
      </c>
      <c r="S83" s="196">
        <v>2.34</v>
      </c>
      <c r="T83" s="196">
        <v>0</v>
      </c>
      <c r="U83" s="196">
        <v>20.51</v>
      </c>
      <c r="V83" s="196">
        <v>6.13</v>
      </c>
      <c r="W83" s="196">
        <v>13.38</v>
      </c>
      <c r="X83" s="196">
        <v>15.98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57.48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74.930000000000007</v>
      </c>
      <c r="AQ83" s="196">
        <v>26.69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135.03</v>
      </c>
      <c r="M84" s="196">
        <v>27.23</v>
      </c>
      <c r="N84" s="196">
        <v>34.950000000000003</v>
      </c>
      <c r="O84" s="196">
        <v>0</v>
      </c>
      <c r="P84" s="196">
        <v>40.5</v>
      </c>
      <c r="Q84" s="196">
        <v>2.89</v>
      </c>
      <c r="R84" s="196">
        <v>12.55</v>
      </c>
      <c r="S84" s="196">
        <v>2.34</v>
      </c>
      <c r="T84" s="196">
        <v>0</v>
      </c>
      <c r="U84" s="196">
        <v>20.51</v>
      </c>
      <c r="V84" s="196">
        <v>6.13</v>
      </c>
      <c r="W84" s="196">
        <v>13.38</v>
      </c>
      <c r="X84" s="196">
        <v>15.98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57.48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74.930000000000007</v>
      </c>
      <c r="AQ84" s="196">
        <v>26.69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192.9</v>
      </c>
      <c r="M85" s="196">
        <v>27.23</v>
      </c>
      <c r="N85" s="196">
        <v>34.950000000000003</v>
      </c>
      <c r="O85" s="196">
        <v>0</v>
      </c>
      <c r="P85" s="196">
        <v>40.5</v>
      </c>
      <c r="Q85" s="196">
        <v>3</v>
      </c>
      <c r="R85" s="196">
        <v>12.55</v>
      </c>
      <c r="S85" s="196">
        <v>2.89</v>
      </c>
      <c r="T85" s="196">
        <v>0</v>
      </c>
      <c r="U85" s="196">
        <v>20.51</v>
      </c>
      <c r="V85" s="196">
        <v>6.13</v>
      </c>
      <c r="W85" s="196">
        <v>13.38</v>
      </c>
      <c r="X85" s="196">
        <v>15.98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57.48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74.930000000000007</v>
      </c>
      <c r="AQ85" s="196">
        <v>26.69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144.66999999999999</v>
      </c>
      <c r="M86" s="196">
        <v>27.23</v>
      </c>
      <c r="N86" s="196">
        <v>34.950000000000003</v>
      </c>
      <c r="O86" s="196">
        <v>0</v>
      </c>
      <c r="P86" s="196">
        <v>40.5</v>
      </c>
      <c r="Q86" s="196">
        <v>2.89</v>
      </c>
      <c r="R86" s="196">
        <v>12.55</v>
      </c>
      <c r="S86" s="196">
        <v>2.89</v>
      </c>
      <c r="T86" s="196">
        <v>0</v>
      </c>
      <c r="U86" s="196">
        <v>20.51</v>
      </c>
      <c r="V86" s="196">
        <v>6.13</v>
      </c>
      <c r="W86" s="196">
        <v>13.38</v>
      </c>
      <c r="X86" s="196">
        <v>15.98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57.48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74.930000000000007</v>
      </c>
      <c r="AQ86" s="196">
        <v>26.69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</v>
      </c>
      <c r="L87" s="196">
        <v>102.24</v>
      </c>
      <c r="M87" s="196">
        <v>27.23</v>
      </c>
      <c r="N87" s="196">
        <v>34.950000000000003</v>
      </c>
      <c r="O87" s="196">
        <v>0</v>
      </c>
      <c r="P87" s="196">
        <v>40.5</v>
      </c>
      <c r="Q87" s="196">
        <v>2.89</v>
      </c>
      <c r="R87" s="196">
        <v>12.55</v>
      </c>
      <c r="S87" s="196">
        <v>2.89</v>
      </c>
      <c r="T87" s="196">
        <v>0</v>
      </c>
      <c r="U87" s="196">
        <v>20.51</v>
      </c>
      <c r="V87" s="196">
        <v>6.13</v>
      </c>
      <c r="W87" s="196">
        <v>13.38</v>
      </c>
      <c r="X87" s="196">
        <v>15.98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74.930000000000007</v>
      </c>
      <c r="AQ87" s="196">
        <v>26.69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102.24</v>
      </c>
      <c r="M88" s="196">
        <v>27.23</v>
      </c>
      <c r="N88" s="196">
        <v>34.950000000000003</v>
      </c>
      <c r="O88" s="196">
        <v>0</v>
      </c>
      <c r="P88" s="196">
        <v>40.5</v>
      </c>
      <c r="Q88" s="196">
        <v>2.89</v>
      </c>
      <c r="R88" s="196">
        <v>2.9</v>
      </c>
      <c r="S88" s="196">
        <v>2.89</v>
      </c>
      <c r="T88" s="196">
        <v>0</v>
      </c>
      <c r="U88" s="196">
        <v>20.51</v>
      </c>
      <c r="V88" s="196">
        <v>1.93</v>
      </c>
      <c r="W88" s="196">
        <v>13.38</v>
      </c>
      <c r="X88" s="196">
        <v>15.98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74.930000000000007</v>
      </c>
      <c r="AQ88" s="196">
        <v>7.72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102.24</v>
      </c>
      <c r="M89" s="196">
        <v>27.23</v>
      </c>
      <c r="N89" s="196">
        <v>34.950000000000003</v>
      </c>
      <c r="O89" s="196">
        <v>0</v>
      </c>
      <c r="P89" s="196">
        <v>40.5</v>
      </c>
      <c r="Q89" s="196">
        <v>2.89</v>
      </c>
      <c r="R89" s="196">
        <v>2.9</v>
      </c>
      <c r="S89" s="196">
        <v>2.89</v>
      </c>
      <c r="T89" s="196">
        <v>0</v>
      </c>
      <c r="U89" s="196">
        <v>20.51</v>
      </c>
      <c r="V89" s="196">
        <v>1.93</v>
      </c>
      <c r="W89" s="196">
        <v>13.38</v>
      </c>
      <c r="X89" s="196">
        <v>15.98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74.930000000000007</v>
      </c>
      <c r="AQ89" s="196">
        <v>7.72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102.24</v>
      </c>
      <c r="M90" s="196">
        <v>27.23</v>
      </c>
      <c r="N90" s="196">
        <v>34.950000000000003</v>
      </c>
      <c r="O90" s="196">
        <v>0</v>
      </c>
      <c r="P90" s="196">
        <v>40.5</v>
      </c>
      <c r="Q90" s="196">
        <v>2.89</v>
      </c>
      <c r="R90" s="196">
        <v>2.9</v>
      </c>
      <c r="S90" s="196">
        <v>2.89</v>
      </c>
      <c r="T90" s="196">
        <v>0</v>
      </c>
      <c r="U90" s="196">
        <v>20.51</v>
      </c>
      <c r="V90" s="196">
        <v>1.93</v>
      </c>
      <c r="W90" s="196">
        <v>13.38</v>
      </c>
      <c r="X90" s="196">
        <v>15.98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74.930000000000007</v>
      </c>
      <c r="AQ90" s="196">
        <v>7.72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102.24</v>
      </c>
      <c r="M91" s="196">
        <v>27.23</v>
      </c>
      <c r="N91" s="196">
        <v>34.950000000000003</v>
      </c>
      <c r="O91" s="196">
        <v>0</v>
      </c>
      <c r="P91" s="196">
        <v>40.5</v>
      </c>
      <c r="Q91" s="196">
        <v>2.89</v>
      </c>
      <c r="R91" s="196">
        <v>2.9</v>
      </c>
      <c r="S91" s="196">
        <v>2.89</v>
      </c>
      <c r="T91" s="196">
        <v>0</v>
      </c>
      <c r="U91" s="196">
        <v>20.51</v>
      </c>
      <c r="V91" s="196">
        <v>1.93</v>
      </c>
      <c r="W91" s="196">
        <v>13.38</v>
      </c>
      <c r="X91" s="196">
        <v>15.98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74.930000000000007</v>
      </c>
      <c r="AQ91" s="196">
        <v>7.72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102.24</v>
      </c>
      <c r="M92" s="196">
        <v>27.23</v>
      </c>
      <c r="N92" s="196">
        <v>34.950000000000003</v>
      </c>
      <c r="O92" s="196">
        <v>0</v>
      </c>
      <c r="P92" s="196">
        <v>40.5</v>
      </c>
      <c r="Q92" s="196">
        <v>2.89</v>
      </c>
      <c r="R92" s="196">
        <v>2.9</v>
      </c>
      <c r="S92" s="196">
        <v>2.89</v>
      </c>
      <c r="T92" s="196">
        <v>0</v>
      </c>
      <c r="U92" s="196">
        <v>20.51</v>
      </c>
      <c r="V92" s="196">
        <v>1.93</v>
      </c>
      <c r="W92" s="196">
        <v>13.38</v>
      </c>
      <c r="X92" s="196">
        <v>15.98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74.930000000000007</v>
      </c>
      <c r="AQ92" s="196">
        <v>7.72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102.24</v>
      </c>
      <c r="M93" s="196">
        <v>27.23</v>
      </c>
      <c r="N93" s="196">
        <v>34.950000000000003</v>
      </c>
      <c r="O93" s="196">
        <v>0</v>
      </c>
      <c r="P93" s="196">
        <v>40.5</v>
      </c>
      <c r="Q93" s="196">
        <v>2.89</v>
      </c>
      <c r="R93" s="196">
        <v>2.9</v>
      </c>
      <c r="S93" s="196">
        <v>2.89</v>
      </c>
      <c r="T93" s="196">
        <v>0</v>
      </c>
      <c r="U93" s="196">
        <v>20.51</v>
      </c>
      <c r="V93" s="196">
        <v>1.93</v>
      </c>
      <c r="W93" s="196">
        <v>13.38</v>
      </c>
      <c r="X93" s="196">
        <v>15.98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74.930000000000007</v>
      </c>
      <c r="AQ93" s="196">
        <v>7.72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102.24</v>
      </c>
      <c r="M94" s="196">
        <v>27.23</v>
      </c>
      <c r="N94" s="196">
        <v>34.950000000000003</v>
      </c>
      <c r="O94" s="196">
        <v>0</v>
      </c>
      <c r="P94" s="196">
        <v>40.5</v>
      </c>
      <c r="Q94" s="196">
        <v>2.89</v>
      </c>
      <c r="R94" s="196">
        <v>2.9</v>
      </c>
      <c r="S94" s="196">
        <v>2.89</v>
      </c>
      <c r="T94" s="196">
        <v>0</v>
      </c>
      <c r="U94" s="196">
        <v>20.51</v>
      </c>
      <c r="V94" s="196">
        <v>1.93</v>
      </c>
      <c r="W94" s="196">
        <v>13.38</v>
      </c>
      <c r="X94" s="196">
        <v>15.98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74.930000000000007</v>
      </c>
      <c r="AQ94" s="196">
        <v>7.72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102.24</v>
      </c>
      <c r="M95" s="196">
        <v>27.23</v>
      </c>
      <c r="N95" s="196">
        <v>34.950000000000003</v>
      </c>
      <c r="O95" s="196">
        <v>0</v>
      </c>
      <c r="P95" s="196">
        <v>40.5</v>
      </c>
      <c r="Q95" s="196">
        <v>2.89</v>
      </c>
      <c r="R95" s="196">
        <v>2.9</v>
      </c>
      <c r="S95" s="196">
        <v>2.89</v>
      </c>
      <c r="T95" s="196">
        <v>0</v>
      </c>
      <c r="U95" s="196">
        <v>20.51</v>
      </c>
      <c r="V95" s="196">
        <v>1.93</v>
      </c>
      <c r="W95" s="196">
        <v>13.38</v>
      </c>
      <c r="X95" s="196">
        <v>15.98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19.989999999999998</v>
      </c>
      <c r="AQ95" s="196">
        <v>7.72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102.24</v>
      </c>
      <c r="M96" s="196">
        <v>27.23</v>
      </c>
      <c r="N96" s="196">
        <v>34.950000000000003</v>
      </c>
      <c r="O96" s="196">
        <v>0</v>
      </c>
      <c r="P96" s="196">
        <v>40.5</v>
      </c>
      <c r="Q96" s="196">
        <v>2.89</v>
      </c>
      <c r="R96" s="196">
        <v>2.9</v>
      </c>
      <c r="S96" s="196">
        <v>2.89</v>
      </c>
      <c r="T96" s="196">
        <v>0</v>
      </c>
      <c r="U96" s="196">
        <v>20.51</v>
      </c>
      <c r="V96" s="196">
        <v>1.93</v>
      </c>
      <c r="W96" s="196">
        <v>13.38</v>
      </c>
      <c r="X96" s="196">
        <v>15.98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19.29</v>
      </c>
      <c r="AQ96" s="196">
        <v>7.72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102.24</v>
      </c>
      <c r="M97" s="196">
        <v>27.23</v>
      </c>
      <c r="N97" s="196">
        <v>34.950000000000003</v>
      </c>
      <c r="O97" s="196">
        <v>0</v>
      </c>
      <c r="P97" s="196">
        <v>40.5</v>
      </c>
      <c r="Q97" s="196">
        <v>2.89</v>
      </c>
      <c r="R97" s="196">
        <v>2.9</v>
      </c>
      <c r="S97" s="196">
        <v>2.89</v>
      </c>
      <c r="T97" s="196">
        <v>0</v>
      </c>
      <c r="U97" s="196">
        <v>21.17</v>
      </c>
      <c r="V97" s="196">
        <v>1.93</v>
      </c>
      <c r="W97" s="196">
        <v>13.38</v>
      </c>
      <c r="X97" s="196">
        <v>15.98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19.29</v>
      </c>
      <c r="AQ97" s="196">
        <v>7.72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102.24</v>
      </c>
      <c r="M98" s="196">
        <v>27.23</v>
      </c>
      <c r="N98" s="196">
        <v>34.950000000000003</v>
      </c>
      <c r="O98" s="196">
        <v>0</v>
      </c>
      <c r="P98" s="196">
        <v>40.5</v>
      </c>
      <c r="Q98" s="196">
        <v>2.89</v>
      </c>
      <c r="R98" s="196">
        <v>2.9</v>
      </c>
      <c r="S98" s="196">
        <v>2.89</v>
      </c>
      <c r="T98" s="196">
        <v>0</v>
      </c>
      <c r="U98" s="196">
        <v>21.99</v>
      </c>
      <c r="V98" s="196">
        <v>1.93</v>
      </c>
      <c r="W98" s="196">
        <v>13.38</v>
      </c>
      <c r="X98" s="196">
        <v>15.98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19.29</v>
      </c>
      <c r="AQ98" s="196">
        <v>7.72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7.3957499999999982E-2</v>
      </c>
      <c r="L99">
        <f t="shared" si="0"/>
        <v>2.8607499999999964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0.97199999999999998</v>
      </c>
      <c r="Q99">
        <f t="shared" si="0"/>
        <v>6.9652499999999867E-2</v>
      </c>
      <c r="R99">
        <f t="shared" si="0"/>
        <v>0.17320749999999985</v>
      </c>
      <c r="S99">
        <f t="shared" si="0"/>
        <v>6.4909999999999871E-2</v>
      </c>
      <c r="T99">
        <f t="shared" si="0"/>
        <v>0</v>
      </c>
      <c r="U99">
        <f t="shared" si="0"/>
        <v>0.49277249999999989</v>
      </c>
      <c r="V99">
        <f t="shared" si="0"/>
        <v>9.1499999999999984E-2</v>
      </c>
      <c r="W99">
        <f t="shared" si="0"/>
        <v>0.26379000000000002</v>
      </c>
      <c r="X99">
        <f t="shared" si="0"/>
        <v>0.51244249999999969</v>
      </c>
      <c r="Y99">
        <f t="shared" si="0"/>
        <v>0</v>
      </c>
      <c r="Z99">
        <f t="shared" si="0"/>
        <v>0</v>
      </c>
      <c r="AA99">
        <f t="shared" si="0"/>
        <v>0.25879750000000029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1.3911225000000003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1.3255800000000002</v>
      </c>
      <c r="AQ99">
        <f t="shared" si="0"/>
        <v>0.38944250000000058</v>
      </c>
      <c r="AR99">
        <f t="shared" si="0"/>
        <v>0.20120250000000009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19.28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19.28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19.28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19.690000000000001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19.28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19.28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19.28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19.28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19.28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19.28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19.28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19.28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0.46885500000000041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37.53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37.53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37.53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37.53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0.87953000000000015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18.91</v>
      </c>
      <c r="D3" s="196">
        <v>0</v>
      </c>
      <c r="E3" s="196">
        <v>0</v>
      </c>
      <c r="F3" s="196">
        <v>20.41</v>
      </c>
      <c r="G3" s="196">
        <v>0</v>
      </c>
      <c r="H3" s="196">
        <v>0</v>
      </c>
      <c r="I3" s="196">
        <v>9.8699999999999992</v>
      </c>
      <c r="J3" s="196">
        <v>0</v>
      </c>
      <c r="K3" s="196">
        <v>119.77</v>
      </c>
      <c r="L3" s="196">
        <v>5.57</v>
      </c>
      <c r="M3" s="196">
        <v>2.27</v>
      </c>
      <c r="N3" s="196">
        <v>1.84</v>
      </c>
      <c r="O3" s="196">
        <v>2.6</v>
      </c>
      <c r="P3" s="196">
        <v>0.96</v>
      </c>
      <c r="Q3" s="196">
        <v>5.72</v>
      </c>
      <c r="R3" s="196">
        <v>10.9</v>
      </c>
      <c r="S3" s="196">
        <v>6.77</v>
      </c>
      <c r="T3" s="196">
        <v>0</v>
      </c>
      <c r="U3" s="196">
        <v>1.83</v>
      </c>
      <c r="V3" s="196">
        <v>0.32</v>
      </c>
      <c r="W3" s="196">
        <v>0.71</v>
      </c>
      <c r="X3" s="196">
        <v>1.54</v>
      </c>
      <c r="Y3" s="196">
        <v>0</v>
      </c>
      <c r="Z3" s="196">
        <v>4.34</v>
      </c>
      <c r="AA3" s="196">
        <v>1.41</v>
      </c>
      <c r="AB3" s="196">
        <v>0</v>
      </c>
      <c r="AC3" s="196">
        <v>2.21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0</v>
      </c>
      <c r="AS3" s="196">
        <v>10.49</v>
      </c>
      <c r="AT3" s="196">
        <v>19.97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18.91</v>
      </c>
      <c r="D4" s="196">
        <v>0</v>
      </c>
      <c r="E4" s="196">
        <v>0</v>
      </c>
      <c r="F4" s="196">
        <v>20.41</v>
      </c>
      <c r="G4" s="196">
        <v>0</v>
      </c>
      <c r="H4" s="196">
        <v>0</v>
      </c>
      <c r="I4" s="196">
        <v>9.8699999999999992</v>
      </c>
      <c r="J4" s="196">
        <v>0</v>
      </c>
      <c r="K4" s="196">
        <v>119.77</v>
      </c>
      <c r="L4" s="196">
        <v>5.57</v>
      </c>
      <c r="M4" s="196">
        <v>2.27</v>
      </c>
      <c r="N4" s="196">
        <v>1.84</v>
      </c>
      <c r="O4" s="196">
        <v>2.6</v>
      </c>
      <c r="P4" s="196">
        <v>0.96</v>
      </c>
      <c r="Q4" s="196">
        <v>5.72</v>
      </c>
      <c r="R4" s="196">
        <v>10.9</v>
      </c>
      <c r="S4" s="196">
        <v>6.77</v>
      </c>
      <c r="T4" s="196">
        <v>0</v>
      </c>
      <c r="U4" s="196">
        <v>1.82</v>
      </c>
      <c r="V4" s="196">
        <v>0.32</v>
      </c>
      <c r="W4" s="196">
        <v>0.71</v>
      </c>
      <c r="X4" s="196">
        <v>1.54</v>
      </c>
      <c r="Y4" s="196">
        <v>0</v>
      </c>
      <c r="Z4" s="196">
        <v>4.34</v>
      </c>
      <c r="AA4" s="196">
        <v>1.41</v>
      </c>
      <c r="AB4" s="196">
        <v>0</v>
      </c>
      <c r="AC4" s="196">
        <v>2.21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0</v>
      </c>
      <c r="AS4" s="196">
        <v>10.49</v>
      </c>
      <c r="AT4" s="196">
        <v>19.97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18.91</v>
      </c>
      <c r="D5" s="196">
        <v>0</v>
      </c>
      <c r="E5" s="196">
        <v>0</v>
      </c>
      <c r="F5" s="196">
        <v>20.41</v>
      </c>
      <c r="G5" s="196">
        <v>0</v>
      </c>
      <c r="H5" s="196">
        <v>0</v>
      </c>
      <c r="I5" s="196">
        <v>9.8699999999999992</v>
      </c>
      <c r="J5" s="196">
        <v>0</v>
      </c>
      <c r="K5" s="196">
        <v>119.77</v>
      </c>
      <c r="L5" s="196">
        <v>5.57</v>
      </c>
      <c r="M5" s="196">
        <v>2.27</v>
      </c>
      <c r="N5" s="196">
        <v>1.84</v>
      </c>
      <c r="O5" s="196">
        <v>2.6</v>
      </c>
      <c r="P5" s="196">
        <v>0.96</v>
      </c>
      <c r="Q5" s="196">
        <v>5.72</v>
      </c>
      <c r="R5" s="196">
        <v>10.9</v>
      </c>
      <c r="S5" s="196">
        <v>6.77</v>
      </c>
      <c r="T5" s="196">
        <v>0</v>
      </c>
      <c r="U5" s="196">
        <v>1.82</v>
      </c>
      <c r="V5" s="196">
        <v>5.24</v>
      </c>
      <c r="W5" s="196">
        <v>0.71</v>
      </c>
      <c r="X5" s="196">
        <v>1.54</v>
      </c>
      <c r="Y5" s="196">
        <v>0</v>
      </c>
      <c r="Z5" s="196">
        <v>4.34</v>
      </c>
      <c r="AA5" s="196">
        <v>1.41</v>
      </c>
      <c r="AB5" s="196">
        <v>0</v>
      </c>
      <c r="AC5" s="196">
        <v>2.21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0</v>
      </c>
      <c r="AS5" s="196">
        <v>10.49</v>
      </c>
      <c r="AT5" s="196">
        <v>19.97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18.91</v>
      </c>
      <c r="D6" s="196">
        <v>0</v>
      </c>
      <c r="E6" s="196">
        <v>0</v>
      </c>
      <c r="F6" s="196">
        <v>20.41</v>
      </c>
      <c r="G6" s="196">
        <v>0</v>
      </c>
      <c r="H6" s="196">
        <v>0</v>
      </c>
      <c r="I6" s="196">
        <v>9.8699999999999992</v>
      </c>
      <c r="J6" s="196">
        <v>0</v>
      </c>
      <c r="K6" s="196">
        <v>119.77</v>
      </c>
      <c r="L6" s="196">
        <v>5.57</v>
      </c>
      <c r="M6" s="196">
        <v>2.27</v>
      </c>
      <c r="N6" s="196">
        <v>1.84</v>
      </c>
      <c r="O6" s="196">
        <v>2.6</v>
      </c>
      <c r="P6" s="196">
        <v>0.96</v>
      </c>
      <c r="Q6" s="196">
        <v>5.72</v>
      </c>
      <c r="R6" s="196">
        <v>10.9</v>
      </c>
      <c r="S6" s="196">
        <v>6.77</v>
      </c>
      <c r="T6" s="196">
        <v>0</v>
      </c>
      <c r="U6" s="196">
        <v>1.82</v>
      </c>
      <c r="V6" s="196">
        <v>5.24</v>
      </c>
      <c r="W6" s="196">
        <v>0.71</v>
      </c>
      <c r="X6" s="196">
        <v>1.54</v>
      </c>
      <c r="Y6" s="196">
        <v>0</v>
      </c>
      <c r="Z6" s="196">
        <v>4.34</v>
      </c>
      <c r="AA6" s="196">
        <v>24.19</v>
      </c>
      <c r="AB6" s="196">
        <v>0</v>
      </c>
      <c r="AC6" s="196">
        <v>2.21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0</v>
      </c>
      <c r="AS6" s="196">
        <v>10.49</v>
      </c>
      <c r="AT6" s="196">
        <v>19.97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20.41</v>
      </c>
      <c r="G7" s="196">
        <v>0</v>
      </c>
      <c r="H7" s="196">
        <v>0</v>
      </c>
      <c r="I7" s="196">
        <v>9.8699999999999992</v>
      </c>
      <c r="J7" s="196">
        <v>0</v>
      </c>
      <c r="K7" s="196">
        <v>119.77</v>
      </c>
      <c r="L7" s="196">
        <v>5.57</v>
      </c>
      <c r="M7" s="196">
        <v>2.27</v>
      </c>
      <c r="N7" s="196">
        <v>1.84</v>
      </c>
      <c r="O7" s="196">
        <v>2.6</v>
      </c>
      <c r="P7" s="196">
        <v>0.96</v>
      </c>
      <c r="Q7" s="196">
        <v>5.72</v>
      </c>
      <c r="R7" s="196">
        <v>10.9</v>
      </c>
      <c r="S7" s="196">
        <v>6.77</v>
      </c>
      <c r="T7" s="196">
        <v>0</v>
      </c>
      <c r="U7" s="196">
        <v>1.82</v>
      </c>
      <c r="V7" s="196">
        <v>5.24</v>
      </c>
      <c r="W7" s="196">
        <v>0.71</v>
      </c>
      <c r="X7" s="196">
        <v>1.54</v>
      </c>
      <c r="Y7" s="196">
        <v>0</v>
      </c>
      <c r="Z7" s="196">
        <v>4.34</v>
      </c>
      <c r="AA7" s="196">
        <v>24.19</v>
      </c>
      <c r="AB7" s="196">
        <v>0</v>
      </c>
      <c r="AC7" s="196">
        <v>2.21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0</v>
      </c>
      <c r="AS7" s="196">
        <v>10.49</v>
      </c>
      <c r="AT7" s="196">
        <v>19.97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20.41</v>
      </c>
      <c r="G8" s="196">
        <v>0</v>
      </c>
      <c r="H8" s="196">
        <v>0</v>
      </c>
      <c r="I8" s="196">
        <v>9.8699999999999992</v>
      </c>
      <c r="J8" s="196">
        <v>0</v>
      </c>
      <c r="K8" s="196">
        <v>119.77</v>
      </c>
      <c r="L8" s="196">
        <v>5.57</v>
      </c>
      <c r="M8" s="196">
        <v>2.27</v>
      </c>
      <c r="N8" s="196">
        <v>1.84</v>
      </c>
      <c r="O8" s="196">
        <v>2.6</v>
      </c>
      <c r="P8" s="196">
        <v>0.96</v>
      </c>
      <c r="Q8" s="196">
        <v>5.72</v>
      </c>
      <c r="R8" s="196">
        <v>10.9</v>
      </c>
      <c r="S8" s="196">
        <v>6.77</v>
      </c>
      <c r="T8" s="196">
        <v>0</v>
      </c>
      <c r="U8" s="196">
        <v>1.82</v>
      </c>
      <c r="V8" s="196">
        <v>5.24</v>
      </c>
      <c r="W8" s="196">
        <v>11.86</v>
      </c>
      <c r="X8" s="196">
        <v>1.54</v>
      </c>
      <c r="Y8" s="196">
        <v>0</v>
      </c>
      <c r="Z8" s="196">
        <v>4.34</v>
      </c>
      <c r="AA8" s="196">
        <v>24.19</v>
      </c>
      <c r="AB8" s="196">
        <v>0</v>
      </c>
      <c r="AC8" s="196">
        <v>2.21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0</v>
      </c>
      <c r="AS8" s="196">
        <v>10.49</v>
      </c>
      <c r="AT8" s="196">
        <v>19.97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20.41</v>
      </c>
      <c r="G9" s="196">
        <v>0</v>
      </c>
      <c r="H9" s="196">
        <v>0</v>
      </c>
      <c r="I9" s="196">
        <v>9.8699999999999992</v>
      </c>
      <c r="J9" s="196">
        <v>0</v>
      </c>
      <c r="K9" s="196">
        <v>110.13</v>
      </c>
      <c r="L9" s="196">
        <v>5.57</v>
      </c>
      <c r="M9" s="196">
        <v>2.27</v>
      </c>
      <c r="N9" s="196">
        <v>1.84</v>
      </c>
      <c r="O9" s="196">
        <v>2.6</v>
      </c>
      <c r="P9" s="196">
        <v>0.96</v>
      </c>
      <c r="Q9" s="196">
        <v>5.72</v>
      </c>
      <c r="R9" s="196">
        <v>10.9</v>
      </c>
      <c r="S9" s="196">
        <v>6.77</v>
      </c>
      <c r="T9" s="196">
        <v>0</v>
      </c>
      <c r="U9" s="196">
        <v>1.82</v>
      </c>
      <c r="V9" s="196">
        <v>5.24</v>
      </c>
      <c r="W9" s="196">
        <v>12.14</v>
      </c>
      <c r="X9" s="196">
        <v>1.54</v>
      </c>
      <c r="Y9" s="196">
        <v>0</v>
      </c>
      <c r="Z9" s="196">
        <v>4.34</v>
      </c>
      <c r="AA9" s="196">
        <v>24.19</v>
      </c>
      <c r="AB9" s="196">
        <v>0</v>
      </c>
      <c r="AC9" s="196">
        <v>2.21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0</v>
      </c>
      <c r="AS9" s="196">
        <v>10.49</v>
      </c>
      <c r="AT9" s="196">
        <v>19.97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20.41</v>
      </c>
      <c r="G10" s="196">
        <v>0</v>
      </c>
      <c r="H10" s="196">
        <v>0</v>
      </c>
      <c r="I10" s="196">
        <v>9.8699999999999992</v>
      </c>
      <c r="J10" s="196">
        <v>0</v>
      </c>
      <c r="K10" s="196">
        <v>110.13</v>
      </c>
      <c r="L10" s="196">
        <v>5.57</v>
      </c>
      <c r="M10" s="196">
        <v>2.27</v>
      </c>
      <c r="N10" s="196">
        <v>1.84</v>
      </c>
      <c r="O10" s="196">
        <v>2.6</v>
      </c>
      <c r="P10" s="196">
        <v>0.96</v>
      </c>
      <c r="Q10" s="196">
        <v>5.72</v>
      </c>
      <c r="R10" s="196">
        <v>10.9</v>
      </c>
      <c r="S10" s="196">
        <v>6.77</v>
      </c>
      <c r="T10" s="196">
        <v>0</v>
      </c>
      <c r="U10" s="196">
        <v>1.82</v>
      </c>
      <c r="V10" s="196">
        <v>5.24</v>
      </c>
      <c r="W10" s="196">
        <v>12.14</v>
      </c>
      <c r="X10" s="196">
        <v>1.54</v>
      </c>
      <c r="Y10" s="196">
        <v>0</v>
      </c>
      <c r="Z10" s="196">
        <v>4.34</v>
      </c>
      <c r="AA10" s="196">
        <v>24.19</v>
      </c>
      <c r="AB10" s="196">
        <v>0</v>
      </c>
      <c r="AC10" s="196">
        <v>2.21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0</v>
      </c>
      <c r="AS10" s="196">
        <v>10.49</v>
      </c>
      <c r="AT10" s="196">
        <v>19.97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20.41</v>
      </c>
      <c r="G11" s="196">
        <v>0</v>
      </c>
      <c r="H11" s="196">
        <v>0</v>
      </c>
      <c r="I11" s="196">
        <v>9.8699999999999992</v>
      </c>
      <c r="J11" s="196">
        <v>0</v>
      </c>
      <c r="K11" s="196">
        <v>110.12</v>
      </c>
      <c r="L11" s="196">
        <v>5.57</v>
      </c>
      <c r="M11" s="196">
        <v>2.27</v>
      </c>
      <c r="N11" s="196">
        <v>1.84</v>
      </c>
      <c r="O11" s="196">
        <v>2.6</v>
      </c>
      <c r="P11" s="196">
        <v>0.96</v>
      </c>
      <c r="Q11" s="196">
        <v>5.72</v>
      </c>
      <c r="R11" s="196">
        <v>10.9</v>
      </c>
      <c r="S11" s="196">
        <v>6.77</v>
      </c>
      <c r="T11" s="196">
        <v>0</v>
      </c>
      <c r="U11" s="196">
        <v>1.82</v>
      </c>
      <c r="V11" s="196">
        <v>5.24</v>
      </c>
      <c r="W11" s="196">
        <v>12.14</v>
      </c>
      <c r="X11" s="196">
        <v>1.54</v>
      </c>
      <c r="Y11" s="196">
        <v>0</v>
      </c>
      <c r="Z11" s="196">
        <v>4.34</v>
      </c>
      <c r="AA11" s="196">
        <v>24.19</v>
      </c>
      <c r="AB11" s="196">
        <v>0</v>
      </c>
      <c r="AC11" s="196">
        <v>2.21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0</v>
      </c>
      <c r="AS11" s="196">
        <v>10.49</v>
      </c>
      <c r="AT11" s="196">
        <v>19.97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20.41</v>
      </c>
      <c r="G12" s="196">
        <v>0</v>
      </c>
      <c r="H12" s="196">
        <v>0</v>
      </c>
      <c r="I12" s="196">
        <v>9.8699999999999992</v>
      </c>
      <c r="J12" s="196">
        <v>0</v>
      </c>
      <c r="K12" s="196">
        <v>110.12</v>
      </c>
      <c r="L12" s="196">
        <v>5.57</v>
      </c>
      <c r="M12" s="196">
        <v>2.27</v>
      </c>
      <c r="N12" s="196">
        <v>1.84</v>
      </c>
      <c r="O12" s="196">
        <v>2.6</v>
      </c>
      <c r="P12" s="196">
        <v>0.96</v>
      </c>
      <c r="Q12" s="196">
        <v>5.72</v>
      </c>
      <c r="R12" s="196">
        <v>10.9</v>
      </c>
      <c r="S12" s="196">
        <v>6.77</v>
      </c>
      <c r="T12" s="196">
        <v>0</v>
      </c>
      <c r="U12" s="196">
        <v>1.82</v>
      </c>
      <c r="V12" s="196">
        <v>5.24</v>
      </c>
      <c r="W12" s="196">
        <v>12.14</v>
      </c>
      <c r="X12" s="196">
        <v>1.54</v>
      </c>
      <c r="Y12" s="196">
        <v>0</v>
      </c>
      <c r="Z12" s="196">
        <v>4.34</v>
      </c>
      <c r="AA12" s="196">
        <v>24.19</v>
      </c>
      <c r="AB12" s="196">
        <v>0</v>
      </c>
      <c r="AC12" s="196">
        <v>2.21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0</v>
      </c>
      <c r="AS12" s="196">
        <v>10.49</v>
      </c>
      <c r="AT12" s="196">
        <v>19.97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20.41</v>
      </c>
      <c r="G13" s="196">
        <v>0</v>
      </c>
      <c r="H13" s="196">
        <v>0</v>
      </c>
      <c r="I13" s="196">
        <v>9.8699999999999992</v>
      </c>
      <c r="J13" s="196">
        <v>0</v>
      </c>
      <c r="K13" s="196">
        <v>110.12</v>
      </c>
      <c r="L13" s="196">
        <v>6.54</v>
      </c>
      <c r="M13" s="196">
        <v>2.27</v>
      </c>
      <c r="N13" s="196">
        <v>1.84</v>
      </c>
      <c r="O13" s="196">
        <v>2.6</v>
      </c>
      <c r="P13" s="196">
        <v>0.96</v>
      </c>
      <c r="Q13" s="196">
        <v>5.98</v>
      </c>
      <c r="R13" s="196">
        <v>13.8</v>
      </c>
      <c r="S13" s="196">
        <v>7.38</v>
      </c>
      <c r="T13" s="196">
        <v>0</v>
      </c>
      <c r="U13" s="196">
        <v>1.82</v>
      </c>
      <c r="V13" s="196">
        <v>6.21</v>
      </c>
      <c r="W13" s="196">
        <v>12.14</v>
      </c>
      <c r="X13" s="196">
        <v>1.54</v>
      </c>
      <c r="Y13" s="196">
        <v>0</v>
      </c>
      <c r="Z13" s="196">
        <v>4.34</v>
      </c>
      <c r="AA13" s="196">
        <v>24.72</v>
      </c>
      <c r="AB13" s="196">
        <v>0</v>
      </c>
      <c r="AC13" s="196">
        <v>2.21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0</v>
      </c>
      <c r="AS13" s="196">
        <v>10.49</v>
      </c>
      <c r="AT13" s="196">
        <v>19.97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20.41</v>
      </c>
      <c r="G14" s="196">
        <v>0</v>
      </c>
      <c r="H14" s="196">
        <v>0</v>
      </c>
      <c r="I14" s="196">
        <v>9.8699999999999992</v>
      </c>
      <c r="J14" s="196">
        <v>0</v>
      </c>
      <c r="K14" s="196">
        <v>110.12</v>
      </c>
      <c r="L14" s="196">
        <v>6.54</v>
      </c>
      <c r="M14" s="196">
        <v>2.27</v>
      </c>
      <c r="N14" s="196">
        <v>1.84</v>
      </c>
      <c r="O14" s="196">
        <v>2.6</v>
      </c>
      <c r="P14" s="196">
        <v>0.96</v>
      </c>
      <c r="Q14" s="196">
        <v>5.98</v>
      </c>
      <c r="R14" s="196">
        <v>13.8</v>
      </c>
      <c r="S14" s="196">
        <v>7.38</v>
      </c>
      <c r="T14" s="196">
        <v>0</v>
      </c>
      <c r="U14" s="196">
        <v>1.82</v>
      </c>
      <c r="V14" s="196">
        <v>6.21</v>
      </c>
      <c r="W14" s="196">
        <v>12.14</v>
      </c>
      <c r="X14" s="196">
        <v>1.54</v>
      </c>
      <c r="Y14" s="196">
        <v>0</v>
      </c>
      <c r="Z14" s="196">
        <v>4.34</v>
      </c>
      <c r="AA14" s="196">
        <v>24.72</v>
      </c>
      <c r="AB14" s="196">
        <v>0</v>
      </c>
      <c r="AC14" s="196">
        <v>2.21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0</v>
      </c>
      <c r="AS14" s="196">
        <v>10.49</v>
      </c>
      <c r="AT14" s="196">
        <v>19.97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20.41</v>
      </c>
      <c r="G15" s="196">
        <v>0</v>
      </c>
      <c r="H15" s="196">
        <v>0</v>
      </c>
      <c r="I15" s="196">
        <v>9.8699999999999992</v>
      </c>
      <c r="J15" s="196">
        <v>0</v>
      </c>
      <c r="K15" s="196">
        <v>110.12</v>
      </c>
      <c r="L15" s="196">
        <v>6.54</v>
      </c>
      <c r="M15" s="196">
        <v>2.27</v>
      </c>
      <c r="N15" s="196">
        <v>1.84</v>
      </c>
      <c r="O15" s="196">
        <v>2.6</v>
      </c>
      <c r="P15" s="196">
        <v>0.96</v>
      </c>
      <c r="Q15" s="196">
        <v>5.98</v>
      </c>
      <c r="R15" s="196">
        <v>13.8</v>
      </c>
      <c r="S15" s="196">
        <v>7.38</v>
      </c>
      <c r="T15" s="196">
        <v>0</v>
      </c>
      <c r="U15" s="196">
        <v>1.82</v>
      </c>
      <c r="V15" s="196">
        <v>6.21</v>
      </c>
      <c r="W15" s="196">
        <v>12.14</v>
      </c>
      <c r="X15" s="196">
        <v>1.54</v>
      </c>
      <c r="Y15" s="196">
        <v>0</v>
      </c>
      <c r="Z15" s="196">
        <v>4.34</v>
      </c>
      <c r="AA15" s="196">
        <v>25.15</v>
      </c>
      <c r="AB15" s="196">
        <v>0</v>
      </c>
      <c r="AC15" s="196">
        <v>2.21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0</v>
      </c>
      <c r="AS15" s="196">
        <v>10.49</v>
      </c>
      <c r="AT15" s="196">
        <v>19.97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20.41</v>
      </c>
      <c r="G16" s="196">
        <v>0</v>
      </c>
      <c r="H16" s="196">
        <v>0</v>
      </c>
      <c r="I16" s="196">
        <v>9.8699999999999992</v>
      </c>
      <c r="J16" s="196">
        <v>0</v>
      </c>
      <c r="K16" s="196">
        <v>110.12</v>
      </c>
      <c r="L16" s="196">
        <v>6.54</v>
      </c>
      <c r="M16" s="196">
        <v>2.27</v>
      </c>
      <c r="N16" s="196">
        <v>1.84</v>
      </c>
      <c r="O16" s="196">
        <v>2.6</v>
      </c>
      <c r="P16" s="196">
        <v>0.96</v>
      </c>
      <c r="Q16" s="196">
        <v>5.98</v>
      </c>
      <c r="R16" s="196">
        <v>13.8</v>
      </c>
      <c r="S16" s="196">
        <v>7.38</v>
      </c>
      <c r="T16" s="196">
        <v>0</v>
      </c>
      <c r="U16" s="196">
        <v>1.82</v>
      </c>
      <c r="V16" s="196">
        <v>6.21</v>
      </c>
      <c r="W16" s="196">
        <v>12.14</v>
      </c>
      <c r="X16" s="196">
        <v>1.54</v>
      </c>
      <c r="Y16" s="196">
        <v>0</v>
      </c>
      <c r="Z16" s="196">
        <v>4.34</v>
      </c>
      <c r="AA16" s="196">
        <v>25.15</v>
      </c>
      <c r="AB16" s="196">
        <v>0</v>
      </c>
      <c r="AC16" s="196">
        <v>2.21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0</v>
      </c>
      <c r="AS16" s="196">
        <v>10.49</v>
      </c>
      <c r="AT16" s="196">
        <v>19.97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20.41</v>
      </c>
      <c r="G17" s="196">
        <v>0</v>
      </c>
      <c r="H17" s="196">
        <v>0</v>
      </c>
      <c r="I17" s="196">
        <v>9.8699999999999992</v>
      </c>
      <c r="J17" s="196">
        <v>0</v>
      </c>
      <c r="K17" s="196">
        <v>110.13</v>
      </c>
      <c r="L17" s="196">
        <v>6.54</v>
      </c>
      <c r="M17" s="196">
        <v>2.27</v>
      </c>
      <c r="N17" s="196">
        <v>1.84</v>
      </c>
      <c r="O17" s="196">
        <v>2.6</v>
      </c>
      <c r="P17" s="196">
        <v>0.96</v>
      </c>
      <c r="Q17" s="196">
        <v>5.98</v>
      </c>
      <c r="R17" s="196">
        <v>13.8</v>
      </c>
      <c r="S17" s="196">
        <v>7.38</v>
      </c>
      <c r="T17" s="196">
        <v>0</v>
      </c>
      <c r="U17" s="196">
        <v>1.82</v>
      </c>
      <c r="V17" s="196">
        <v>6.21</v>
      </c>
      <c r="W17" s="196">
        <v>12.14</v>
      </c>
      <c r="X17" s="196">
        <v>1.54</v>
      </c>
      <c r="Y17" s="196">
        <v>0</v>
      </c>
      <c r="Z17" s="196">
        <v>4.34</v>
      </c>
      <c r="AA17" s="196">
        <v>25.15</v>
      </c>
      <c r="AB17" s="196">
        <v>0</v>
      </c>
      <c r="AC17" s="196">
        <v>2.21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0</v>
      </c>
      <c r="AS17" s="196">
        <v>10.49</v>
      </c>
      <c r="AT17" s="196">
        <v>19.97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20.41</v>
      </c>
      <c r="G18" s="196">
        <v>0</v>
      </c>
      <c r="H18" s="196">
        <v>0</v>
      </c>
      <c r="I18" s="196">
        <v>9.8699999999999992</v>
      </c>
      <c r="J18" s="196">
        <v>0</v>
      </c>
      <c r="K18" s="196">
        <v>110.13</v>
      </c>
      <c r="L18" s="196">
        <v>6.54</v>
      </c>
      <c r="M18" s="196">
        <v>2.27</v>
      </c>
      <c r="N18" s="196">
        <v>1.84</v>
      </c>
      <c r="O18" s="196">
        <v>2.6</v>
      </c>
      <c r="P18" s="196">
        <v>0.96</v>
      </c>
      <c r="Q18" s="196">
        <v>5.98</v>
      </c>
      <c r="R18" s="196">
        <v>13.8</v>
      </c>
      <c r="S18" s="196">
        <v>7.38</v>
      </c>
      <c r="T18" s="196">
        <v>0</v>
      </c>
      <c r="U18" s="196">
        <v>1.82</v>
      </c>
      <c r="V18" s="196">
        <v>6.21</v>
      </c>
      <c r="W18" s="196">
        <v>12.14</v>
      </c>
      <c r="X18" s="196">
        <v>1.54</v>
      </c>
      <c r="Y18" s="196">
        <v>0</v>
      </c>
      <c r="Z18" s="196">
        <v>4.34</v>
      </c>
      <c r="AA18" s="196">
        <v>25.15</v>
      </c>
      <c r="AB18" s="196">
        <v>0</v>
      </c>
      <c r="AC18" s="196">
        <v>2.21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0</v>
      </c>
      <c r="AS18" s="196">
        <v>10.49</v>
      </c>
      <c r="AT18" s="196">
        <v>19.97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20.41</v>
      </c>
      <c r="G19" s="196">
        <v>0</v>
      </c>
      <c r="H19" s="196">
        <v>0</v>
      </c>
      <c r="I19" s="196">
        <v>9.8699999999999992</v>
      </c>
      <c r="J19" s="196">
        <v>0</v>
      </c>
      <c r="K19" s="196">
        <v>110.13</v>
      </c>
      <c r="L19" s="196">
        <v>6.54</v>
      </c>
      <c r="M19" s="196">
        <v>2.27</v>
      </c>
      <c r="N19" s="196">
        <v>1.84</v>
      </c>
      <c r="O19" s="196">
        <v>2.6</v>
      </c>
      <c r="P19" s="196">
        <v>0.96</v>
      </c>
      <c r="Q19" s="196">
        <v>5.98</v>
      </c>
      <c r="R19" s="196">
        <v>13.8</v>
      </c>
      <c r="S19" s="196">
        <v>7.38</v>
      </c>
      <c r="T19" s="196">
        <v>0</v>
      </c>
      <c r="U19" s="196">
        <v>1.82</v>
      </c>
      <c r="V19" s="196">
        <v>0.32</v>
      </c>
      <c r="W19" s="196">
        <v>0.71</v>
      </c>
      <c r="X19" s="196">
        <v>1.54</v>
      </c>
      <c r="Y19" s="196">
        <v>0</v>
      </c>
      <c r="Z19" s="196">
        <v>4.34</v>
      </c>
      <c r="AA19" s="196">
        <v>1.41</v>
      </c>
      <c r="AB19" s="196">
        <v>0</v>
      </c>
      <c r="AC19" s="196">
        <v>2.21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0</v>
      </c>
      <c r="AS19" s="196">
        <v>10.49</v>
      </c>
      <c r="AT19" s="196">
        <v>19.97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20.41</v>
      </c>
      <c r="G20" s="196">
        <v>0</v>
      </c>
      <c r="H20" s="196">
        <v>0</v>
      </c>
      <c r="I20" s="196">
        <v>9.8699999999999992</v>
      </c>
      <c r="J20" s="196">
        <v>0</v>
      </c>
      <c r="K20" s="196">
        <v>110.13</v>
      </c>
      <c r="L20" s="196">
        <v>6.54</v>
      </c>
      <c r="M20" s="196">
        <v>2.27</v>
      </c>
      <c r="N20" s="196">
        <v>1.84</v>
      </c>
      <c r="O20" s="196">
        <v>2.6</v>
      </c>
      <c r="P20" s="196">
        <v>0.96</v>
      </c>
      <c r="Q20" s="196">
        <v>5.98</v>
      </c>
      <c r="R20" s="196">
        <v>13.8</v>
      </c>
      <c r="S20" s="196">
        <v>7.38</v>
      </c>
      <c r="T20" s="196">
        <v>0</v>
      </c>
      <c r="U20" s="196">
        <v>1.82</v>
      </c>
      <c r="V20" s="196">
        <v>0.32</v>
      </c>
      <c r="W20" s="196">
        <v>0.71</v>
      </c>
      <c r="X20" s="196">
        <v>1.54</v>
      </c>
      <c r="Y20" s="196">
        <v>0</v>
      </c>
      <c r="Z20" s="196">
        <v>4.34</v>
      </c>
      <c r="AA20" s="196">
        <v>1.41</v>
      </c>
      <c r="AB20" s="196">
        <v>0</v>
      </c>
      <c r="AC20" s="196">
        <v>2.21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0</v>
      </c>
      <c r="AS20" s="196">
        <v>10.49</v>
      </c>
      <c r="AT20" s="196">
        <v>19.97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20.41</v>
      </c>
      <c r="G21" s="196">
        <v>0</v>
      </c>
      <c r="H21" s="196">
        <v>0</v>
      </c>
      <c r="I21" s="196">
        <v>9.8699999999999992</v>
      </c>
      <c r="J21" s="196">
        <v>0</v>
      </c>
      <c r="K21" s="196">
        <v>110.13</v>
      </c>
      <c r="L21" s="196">
        <v>6.54</v>
      </c>
      <c r="M21" s="196">
        <v>2.27</v>
      </c>
      <c r="N21" s="196">
        <v>1.84</v>
      </c>
      <c r="O21" s="196">
        <v>2.6</v>
      </c>
      <c r="P21" s="196">
        <v>0.96</v>
      </c>
      <c r="Q21" s="196">
        <v>5.98</v>
      </c>
      <c r="R21" s="196">
        <v>13.8</v>
      </c>
      <c r="S21" s="196">
        <v>7.38</v>
      </c>
      <c r="T21" s="196">
        <v>0</v>
      </c>
      <c r="U21" s="196">
        <v>1.82</v>
      </c>
      <c r="V21" s="196">
        <v>0.32</v>
      </c>
      <c r="W21" s="196">
        <v>0.71</v>
      </c>
      <c r="X21" s="196">
        <v>1.54</v>
      </c>
      <c r="Y21" s="196">
        <v>0</v>
      </c>
      <c r="Z21" s="196">
        <v>4.34</v>
      </c>
      <c r="AA21" s="196">
        <v>1.41</v>
      </c>
      <c r="AB21" s="196">
        <v>0</v>
      </c>
      <c r="AC21" s="196">
        <v>2.21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0</v>
      </c>
      <c r="AS21" s="196">
        <v>10.49</v>
      </c>
      <c r="AT21" s="196">
        <v>19.97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20.41</v>
      </c>
      <c r="G22" s="196">
        <v>0</v>
      </c>
      <c r="H22" s="196">
        <v>0</v>
      </c>
      <c r="I22" s="196">
        <v>9.8699999999999992</v>
      </c>
      <c r="J22" s="196">
        <v>0</v>
      </c>
      <c r="K22" s="196">
        <v>110.13</v>
      </c>
      <c r="L22" s="196">
        <v>6.54</v>
      </c>
      <c r="M22" s="196">
        <v>2.27</v>
      </c>
      <c r="N22" s="196">
        <v>1.84</v>
      </c>
      <c r="O22" s="196">
        <v>2.6</v>
      </c>
      <c r="P22" s="196">
        <v>0.96</v>
      </c>
      <c r="Q22" s="196">
        <v>5.98</v>
      </c>
      <c r="R22" s="196">
        <v>13.8</v>
      </c>
      <c r="S22" s="196">
        <v>7.38</v>
      </c>
      <c r="T22" s="196">
        <v>0</v>
      </c>
      <c r="U22" s="196">
        <v>1.82</v>
      </c>
      <c r="V22" s="196">
        <v>0.32</v>
      </c>
      <c r="W22" s="196">
        <v>0.71</v>
      </c>
      <c r="X22" s="196">
        <v>1.54</v>
      </c>
      <c r="Y22" s="196">
        <v>0</v>
      </c>
      <c r="Z22" s="196">
        <v>4.34</v>
      </c>
      <c r="AA22" s="196">
        <v>1.41</v>
      </c>
      <c r="AB22" s="196">
        <v>0</v>
      </c>
      <c r="AC22" s="196">
        <v>2.65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0</v>
      </c>
      <c r="AS22" s="196">
        <v>10.49</v>
      </c>
      <c r="AT22" s="196">
        <v>19.97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20.41</v>
      </c>
      <c r="G23" s="196">
        <v>0</v>
      </c>
      <c r="H23" s="196">
        <v>0</v>
      </c>
      <c r="I23" s="196">
        <v>9.8699999999999992</v>
      </c>
      <c r="J23" s="196">
        <v>0</v>
      </c>
      <c r="K23" s="196">
        <v>71.400000000000006</v>
      </c>
      <c r="L23" s="196">
        <v>6.54</v>
      </c>
      <c r="M23" s="196">
        <v>2.27</v>
      </c>
      <c r="N23" s="196">
        <v>1.84</v>
      </c>
      <c r="O23" s="196">
        <v>2.6</v>
      </c>
      <c r="P23" s="196">
        <v>0.96</v>
      </c>
      <c r="Q23" s="196">
        <v>5.98</v>
      </c>
      <c r="R23" s="196">
        <v>13.8</v>
      </c>
      <c r="S23" s="196">
        <v>7.38</v>
      </c>
      <c r="T23" s="196">
        <v>0</v>
      </c>
      <c r="U23" s="196">
        <v>1.82</v>
      </c>
      <c r="V23" s="196">
        <v>0.32</v>
      </c>
      <c r="W23" s="196">
        <v>0.71</v>
      </c>
      <c r="X23" s="196">
        <v>1.54</v>
      </c>
      <c r="Y23" s="196">
        <v>0</v>
      </c>
      <c r="Z23" s="196">
        <v>4.34</v>
      </c>
      <c r="AA23" s="196">
        <v>1.41</v>
      </c>
      <c r="AB23" s="196">
        <v>0</v>
      </c>
      <c r="AC23" s="196">
        <v>2.65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0</v>
      </c>
      <c r="AS23" s="196">
        <v>10.49</v>
      </c>
      <c r="AT23" s="196">
        <v>19.97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20.41</v>
      </c>
      <c r="G24" s="196">
        <v>0</v>
      </c>
      <c r="H24" s="196">
        <v>0</v>
      </c>
      <c r="I24" s="196">
        <v>9.8699999999999992</v>
      </c>
      <c r="J24" s="196">
        <v>0</v>
      </c>
      <c r="K24" s="196">
        <v>52.26</v>
      </c>
      <c r="L24" s="196">
        <v>6.54</v>
      </c>
      <c r="M24" s="196">
        <v>2.27</v>
      </c>
      <c r="N24" s="196">
        <v>1.84</v>
      </c>
      <c r="O24" s="196">
        <v>2.6</v>
      </c>
      <c r="P24" s="196">
        <v>0.96</v>
      </c>
      <c r="Q24" s="196">
        <v>5.98</v>
      </c>
      <c r="R24" s="196">
        <v>13.8</v>
      </c>
      <c r="S24" s="196">
        <v>7.38</v>
      </c>
      <c r="T24" s="196">
        <v>0</v>
      </c>
      <c r="U24" s="196">
        <v>1.82</v>
      </c>
      <c r="V24" s="196">
        <v>0.32</v>
      </c>
      <c r="W24" s="196">
        <v>0.71</v>
      </c>
      <c r="X24" s="196">
        <v>1.54</v>
      </c>
      <c r="Y24" s="196">
        <v>0</v>
      </c>
      <c r="Z24" s="196">
        <v>4.34</v>
      </c>
      <c r="AA24" s="196">
        <v>1.41</v>
      </c>
      <c r="AB24" s="196">
        <v>0</v>
      </c>
      <c r="AC24" s="196">
        <v>2.65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0</v>
      </c>
      <c r="AS24" s="196">
        <v>10.49</v>
      </c>
      <c r="AT24" s="196">
        <v>19.97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20.41</v>
      </c>
      <c r="G25" s="196">
        <v>0</v>
      </c>
      <c r="H25" s="196">
        <v>0</v>
      </c>
      <c r="I25" s="196">
        <v>9.8699999999999992</v>
      </c>
      <c r="J25" s="196">
        <v>0</v>
      </c>
      <c r="K25" s="196">
        <v>52.26</v>
      </c>
      <c r="L25" s="196">
        <v>6.54</v>
      </c>
      <c r="M25" s="196">
        <v>2.27</v>
      </c>
      <c r="N25" s="196">
        <v>1.84</v>
      </c>
      <c r="O25" s="196">
        <v>2.6</v>
      </c>
      <c r="P25" s="196">
        <v>0.96</v>
      </c>
      <c r="Q25" s="196">
        <v>6.68</v>
      </c>
      <c r="R25" s="196">
        <v>13.8</v>
      </c>
      <c r="S25" s="196">
        <v>7.73</v>
      </c>
      <c r="T25" s="196">
        <v>0</v>
      </c>
      <c r="U25" s="196">
        <v>1.82</v>
      </c>
      <c r="V25" s="196">
        <v>0.32</v>
      </c>
      <c r="W25" s="196">
        <v>0.71</v>
      </c>
      <c r="X25" s="196">
        <v>2.72</v>
      </c>
      <c r="Y25" s="196">
        <v>0</v>
      </c>
      <c r="Z25" s="196">
        <v>4.34</v>
      </c>
      <c r="AA25" s="196">
        <v>1.41</v>
      </c>
      <c r="AB25" s="196">
        <v>0</v>
      </c>
      <c r="AC25" s="196">
        <v>2.65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0</v>
      </c>
      <c r="AS25" s="196">
        <v>10.49</v>
      </c>
      <c r="AT25" s="196">
        <v>19.97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20.41</v>
      </c>
      <c r="G26" s="196">
        <v>0</v>
      </c>
      <c r="H26" s="196">
        <v>0</v>
      </c>
      <c r="I26" s="196">
        <v>9.8699999999999992</v>
      </c>
      <c r="J26" s="196">
        <v>0</v>
      </c>
      <c r="K26" s="196">
        <v>52.26</v>
      </c>
      <c r="L26" s="196">
        <v>6.54</v>
      </c>
      <c r="M26" s="196">
        <v>2.27</v>
      </c>
      <c r="N26" s="196">
        <v>1.84</v>
      </c>
      <c r="O26" s="196">
        <v>2.6</v>
      </c>
      <c r="P26" s="196">
        <v>0.96</v>
      </c>
      <c r="Q26" s="196">
        <v>6.68</v>
      </c>
      <c r="R26" s="196">
        <v>13.8</v>
      </c>
      <c r="S26" s="196">
        <v>7.73</v>
      </c>
      <c r="T26" s="196">
        <v>0</v>
      </c>
      <c r="U26" s="196">
        <v>1.82</v>
      </c>
      <c r="V26" s="196">
        <v>0.32</v>
      </c>
      <c r="W26" s="196">
        <v>0.71</v>
      </c>
      <c r="X26" s="196">
        <v>1.53</v>
      </c>
      <c r="Y26" s="196">
        <v>0</v>
      </c>
      <c r="Z26" s="196">
        <v>4.34</v>
      </c>
      <c r="AA26" s="196">
        <v>1.4</v>
      </c>
      <c r="AB26" s="196">
        <v>0</v>
      </c>
      <c r="AC26" s="196">
        <v>2.65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0</v>
      </c>
      <c r="AS26" s="196">
        <v>10.49</v>
      </c>
      <c r="AT26" s="196">
        <v>19.97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15.22</v>
      </c>
      <c r="D27" s="196">
        <v>0</v>
      </c>
      <c r="E27" s="196">
        <v>0</v>
      </c>
      <c r="F27" s="196">
        <v>20.32</v>
      </c>
      <c r="G27" s="196">
        <v>0</v>
      </c>
      <c r="H27" s="196">
        <v>0</v>
      </c>
      <c r="I27" s="196">
        <v>9.8699999999999992</v>
      </c>
      <c r="J27" s="196">
        <v>0</v>
      </c>
      <c r="K27" s="196">
        <v>52.26</v>
      </c>
      <c r="L27" s="196">
        <v>6.54</v>
      </c>
      <c r="M27" s="196">
        <v>2.27</v>
      </c>
      <c r="N27" s="196">
        <v>1.84</v>
      </c>
      <c r="O27" s="196">
        <v>2.6</v>
      </c>
      <c r="P27" s="196">
        <v>0.96</v>
      </c>
      <c r="Q27" s="196">
        <v>6.68</v>
      </c>
      <c r="R27" s="196">
        <v>13.8</v>
      </c>
      <c r="S27" s="196">
        <v>7.73</v>
      </c>
      <c r="T27" s="196">
        <v>0</v>
      </c>
      <c r="U27" s="196">
        <v>1.82</v>
      </c>
      <c r="V27" s="196">
        <v>0.32</v>
      </c>
      <c r="W27" s="196">
        <v>0.71</v>
      </c>
      <c r="X27" s="196">
        <v>1.53</v>
      </c>
      <c r="Y27" s="196">
        <v>0</v>
      </c>
      <c r="Z27" s="196">
        <v>4.34</v>
      </c>
      <c r="AA27" s="196">
        <v>1.4</v>
      </c>
      <c r="AB27" s="196">
        <v>0</v>
      </c>
      <c r="AC27" s="196">
        <v>2.21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3.69</v>
      </c>
      <c r="AS27" s="196">
        <v>10.49</v>
      </c>
      <c r="AT27" s="196">
        <v>19.97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15.22</v>
      </c>
      <c r="D28" s="196">
        <v>0</v>
      </c>
      <c r="E28" s="196">
        <v>0</v>
      </c>
      <c r="F28" s="196">
        <v>20.32</v>
      </c>
      <c r="G28" s="196">
        <v>0</v>
      </c>
      <c r="H28" s="196">
        <v>0</v>
      </c>
      <c r="I28" s="196">
        <v>9.8699999999999992</v>
      </c>
      <c r="J28" s="196">
        <v>0</v>
      </c>
      <c r="K28" s="196">
        <v>81.19</v>
      </c>
      <c r="L28" s="196">
        <v>6.54</v>
      </c>
      <c r="M28" s="196">
        <v>2.27</v>
      </c>
      <c r="N28" s="196">
        <v>1.84</v>
      </c>
      <c r="O28" s="196">
        <v>2.6</v>
      </c>
      <c r="P28" s="196">
        <v>0.96</v>
      </c>
      <c r="Q28" s="196">
        <v>6.68</v>
      </c>
      <c r="R28" s="196">
        <v>13.8</v>
      </c>
      <c r="S28" s="196">
        <v>7.73</v>
      </c>
      <c r="T28" s="196">
        <v>0</v>
      </c>
      <c r="U28" s="196">
        <v>1.82</v>
      </c>
      <c r="V28" s="196">
        <v>0.32</v>
      </c>
      <c r="W28" s="196">
        <v>0.71</v>
      </c>
      <c r="X28" s="196">
        <v>1.53</v>
      </c>
      <c r="Y28" s="196">
        <v>0</v>
      </c>
      <c r="Z28" s="196">
        <v>4.34</v>
      </c>
      <c r="AA28" s="196">
        <v>1.4</v>
      </c>
      <c r="AB28" s="196">
        <v>0</v>
      </c>
      <c r="AC28" s="196">
        <v>2.21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3.69</v>
      </c>
      <c r="AS28" s="196">
        <v>10.49</v>
      </c>
      <c r="AT28" s="196">
        <v>19.97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15.22</v>
      </c>
      <c r="D29" s="196">
        <v>0</v>
      </c>
      <c r="E29" s="196">
        <v>0</v>
      </c>
      <c r="F29" s="196">
        <v>20.32</v>
      </c>
      <c r="G29" s="196">
        <v>0</v>
      </c>
      <c r="H29" s="196">
        <v>0</v>
      </c>
      <c r="I29" s="196">
        <v>9.8699999999999992</v>
      </c>
      <c r="J29" s="196">
        <v>0</v>
      </c>
      <c r="K29" s="196">
        <v>81.19</v>
      </c>
      <c r="L29" s="196">
        <v>6.54</v>
      </c>
      <c r="M29" s="196">
        <v>2.27</v>
      </c>
      <c r="N29" s="196">
        <v>1.84</v>
      </c>
      <c r="O29" s="196">
        <v>2.6</v>
      </c>
      <c r="P29" s="196">
        <v>0.96</v>
      </c>
      <c r="Q29" s="196">
        <v>6.68</v>
      </c>
      <c r="R29" s="196">
        <v>13.8</v>
      </c>
      <c r="S29" s="196">
        <v>7.73</v>
      </c>
      <c r="T29" s="196">
        <v>0</v>
      </c>
      <c r="U29" s="196">
        <v>1.82</v>
      </c>
      <c r="V29" s="196">
        <v>0.32</v>
      </c>
      <c r="W29" s="196">
        <v>0.71</v>
      </c>
      <c r="X29" s="196">
        <v>1.53</v>
      </c>
      <c r="Y29" s="196">
        <v>0</v>
      </c>
      <c r="Z29" s="196">
        <v>4.34</v>
      </c>
      <c r="AA29" s="196">
        <v>1.4</v>
      </c>
      <c r="AB29" s="196">
        <v>0</v>
      </c>
      <c r="AC29" s="196">
        <v>2.21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3.69</v>
      </c>
      <c r="AS29" s="196">
        <v>10.49</v>
      </c>
      <c r="AT29" s="196">
        <v>19.97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15.22</v>
      </c>
      <c r="D30" s="196">
        <v>0</v>
      </c>
      <c r="E30" s="196">
        <v>0</v>
      </c>
      <c r="F30" s="196">
        <v>20.32</v>
      </c>
      <c r="G30" s="196">
        <v>0</v>
      </c>
      <c r="H30" s="196">
        <v>0</v>
      </c>
      <c r="I30" s="196">
        <v>9.8699999999999992</v>
      </c>
      <c r="J30" s="196">
        <v>0</v>
      </c>
      <c r="K30" s="196">
        <v>52.26</v>
      </c>
      <c r="L30" s="196">
        <v>6.54</v>
      </c>
      <c r="M30" s="196">
        <v>2.27</v>
      </c>
      <c r="N30" s="196">
        <v>1.84</v>
      </c>
      <c r="O30" s="196">
        <v>2.6</v>
      </c>
      <c r="P30" s="196">
        <v>0.96</v>
      </c>
      <c r="Q30" s="196">
        <v>6.68</v>
      </c>
      <c r="R30" s="196">
        <v>13.8</v>
      </c>
      <c r="S30" s="196">
        <v>7.73</v>
      </c>
      <c r="T30" s="196">
        <v>0</v>
      </c>
      <c r="U30" s="196">
        <v>1.82</v>
      </c>
      <c r="V30" s="196">
        <v>0.32</v>
      </c>
      <c r="W30" s="196">
        <v>0.71</v>
      </c>
      <c r="X30" s="196">
        <v>1.53</v>
      </c>
      <c r="Y30" s="196">
        <v>0</v>
      </c>
      <c r="Z30" s="196">
        <v>4.34</v>
      </c>
      <c r="AA30" s="196">
        <v>1.4</v>
      </c>
      <c r="AB30" s="196">
        <v>0</v>
      </c>
      <c r="AC30" s="196">
        <v>2.21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3.69</v>
      </c>
      <c r="AS30" s="196">
        <v>10.49</v>
      </c>
      <c r="AT30" s="196">
        <v>19.97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15.22</v>
      </c>
      <c r="D31" s="196">
        <v>0</v>
      </c>
      <c r="E31" s="196">
        <v>0</v>
      </c>
      <c r="F31" s="196">
        <v>20.32</v>
      </c>
      <c r="G31" s="196">
        <v>0</v>
      </c>
      <c r="H31" s="196">
        <v>0</v>
      </c>
      <c r="I31" s="196">
        <v>9.8699999999999992</v>
      </c>
      <c r="J31" s="196">
        <v>0</v>
      </c>
      <c r="K31" s="196">
        <v>52.26</v>
      </c>
      <c r="L31" s="196">
        <v>6.54</v>
      </c>
      <c r="M31" s="196">
        <v>2.27</v>
      </c>
      <c r="N31" s="196">
        <v>1.84</v>
      </c>
      <c r="O31" s="196">
        <v>2.6</v>
      </c>
      <c r="P31" s="196">
        <v>0.96</v>
      </c>
      <c r="Q31" s="196">
        <v>6.68</v>
      </c>
      <c r="R31" s="196">
        <v>13.8</v>
      </c>
      <c r="S31" s="196">
        <v>7.73</v>
      </c>
      <c r="T31" s="196">
        <v>0</v>
      </c>
      <c r="U31" s="196">
        <v>1.82</v>
      </c>
      <c r="V31" s="196">
        <v>0.32</v>
      </c>
      <c r="W31" s="196">
        <v>0.71</v>
      </c>
      <c r="X31" s="196">
        <v>1.53</v>
      </c>
      <c r="Y31" s="196">
        <v>0</v>
      </c>
      <c r="Z31" s="196">
        <v>4.34</v>
      </c>
      <c r="AA31" s="196">
        <v>1.4</v>
      </c>
      <c r="AB31" s="196">
        <v>0</v>
      </c>
      <c r="AC31" s="196">
        <v>2.21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3.69</v>
      </c>
      <c r="AS31" s="196">
        <v>10.49</v>
      </c>
      <c r="AT31" s="196">
        <v>19.97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15.22</v>
      </c>
      <c r="D32" s="196">
        <v>0</v>
      </c>
      <c r="E32" s="196">
        <v>0</v>
      </c>
      <c r="F32" s="196">
        <v>20.32</v>
      </c>
      <c r="G32" s="196">
        <v>0</v>
      </c>
      <c r="H32" s="196">
        <v>0</v>
      </c>
      <c r="I32" s="196">
        <v>9.8699999999999992</v>
      </c>
      <c r="J32" s="196">
        <v>0</v>
      </c>
      <c r="K32" s="196">
        <v>13.68</v>
      </c>
      <c r="L32" s="196">
        <v>6.54</v>
      </c>
      <c r="M32" s="196">
        <v>2.27</v>
      </c>
      <c r="N32" s="196">
        <v>1.84</v>
      </c>
      <c r="O32" s="196">
        <v>2.6</v>
      </c>
      <c r="P32" s="196">
        <v>0.96</v>
      </c>
      <c r="Q32" s="196">
        <v>6.68</v>
      </c>
      <c r="R32" s="196">
        <v>13.8</v>
      </c>
      <c r="S32" s="196">
        <v>7.73</v>
      </c>
      <c r="T32" s="196">
        <v>0</v>
      </c>
      <c r="U32" s="196">
        <v>1.82</v>
      </c>
      <c r="V32" s="196">
        <v>0.32</v>
      </c>
      <c r="W32" s="196">
        <v>0.71</v>
      </c>
      <c r="X32" s="196">
        <v>1.53</v>
      </c>
      <c r="Y32" s="196">
        <v>0</v>
      </c>
      <c r="Z32" s="196">
        <v>4.34</v>
      </c>
      <c r="AA32" s="196">
        <v>1.4</v>
      </c>
      <c r="AB32" s="196">
        <v>0</v>
      </c>
      <c r="AC32" s="196">
        <v>2.21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3.69</v>
      </c>
      <c r="AS32" s="196">
        <v>10.49</v>
      </c>
      <c r="AT32" s="196">
        <v>19.97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15.22</v>
      </c>
      <c r="D33" s="196">
        <v>0</v>
      </c>
      <c r="E33" s="196">
        <v>0</v>
      </c>
      <c r="F33" s="196">
        <v>20.32</v>
      </c>
      <c r="G33" s="196">
        <v>0</v>
      </c>
      <c r="H33" s="196">
        <v>0</v>
      </c>
      <c r="I33" s="196">
        <v>9.8699999999999992</v>
      </c>
      <c r="J33" s="196">
        <v>0</v>
      </c>
      <c r="K33" s="196">
        <v>52.26</v>
      </c>
      <c r="L33" s="196">
        <v>6.54</v>
      </c>
      <c r="M33" s="196">
        <v>2.27</v>
      </c>
      <c r="N33" s="196">
        <v>1.84</v>
      </c>
      <c r="O33" s="196">
        <v>2.6</v>
      </c>
      <c r="P33" s="196">
        <v>0.96</v>
      </c>
      <c r="Q33" s="196">
        <v>6.68</v>
      </c>
      <c r="R33" s="196">
        <v>13.8</v>
      </c>
      <c r="S33" s="196">
        <v>7.73</v>
      </c>
      <c r="T33" s="196">
        <v>0</v>
      </c>
      <c r="U33" s="196">
        <v>1.82</v>
      </c>
      <c r="V33" s="196">
        <v>0.32</v>
      </c>
      <c r="W33" s="196">
        <v>0.71</v>
      </c>
      <c r="X33" s="196">
        <v>1.53</v>
      </c>
      <c r="Y33" s="196">
        <v>0</v>
      </c>
      <c r="Z33" s="196">
        <v>4.34</v>
      </c>
      <c r="AA33" s="196">
        <v>1.4</v>
      </c>
      <c r="AB33" s="196">
        <v>0</v>
      </c>
      <c r="AC33" s="196">
        <v>2.21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3.69</v>
      </c>
      <c r="AS33" s="196">
        <v>10.49</v>
      </c>
      <c r="AT33" s="196">
        <v>19.97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15.22</v>
      </c>
      <c r="D34" s="196">
        <v>0</v>
      </c>
      <c r="E34" s="196">
        <v>0</v>
      </c>
      <c r="F34" s="196">
        <v>20.32</v>
      </c>
      <c r="G34" s="196">
        <v>0</v>
      </c>
      <c r="H34" s="196">
        <v>0</v>
      </c>
      <c r="I34" s="196">
        <v>9.8699999999999992</v>
      </c>
      <c r="J34" s="196">
        <v>0</v>
      </c>
      <c r="K34" s="196">
        <v>52.26</v>
      </c>
      <c r="L34" s="196">
        <v>6.54</v>
      </c>
      <c r="M34" s="196">
        <v>2.27</v>
      </c>
      <c r="N34" s="196">
        <v>1.84</v>
      </c>
      <c r="O34" s="196">
        <v>2.6</v>
      </c>
      <c r="P34" s="196">
        <v>0.96</v>
      </c>
      <c r="Q34" s="196">
        <v>6.68</v>
      </c>
      <c r="R34" s="196">
        <v>13.8</v>
      </c>
      <c r="S34" s="196">
        <v>7.73</v>
      </c>
      <c r="T34" s="196">
        <v>0</v>
      </c>
      <c r="U34" s="196">
        <v>1.82</v>
      </c>
      <c r="V34" s="196">
        <v>0.32</v>
      </c>
      <c r="W34" s="196">
        <v>0.71</v>
      </c>
      <c r="X34" s="196">
        <v>1.53</v>
      </c>
      <c r="Y34" s="196">
        <v>0</v>
      </c>
      <c r="Z34" s="196">
        <v>4.34</v>
      </c>
      <c r="AA34" s="196">
        <v>1.4</v>
      </c>
      <c r="AB34" s="196">
        <v>0</v>
      </c>
      <c r="AC34" s="196">
        <v>2.21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3.69</v>
      </c>
      <c r="AS34" s="196">
        <v>10.49</v>
      </c>
      <c r="AT34" s="196">
        <v>19.97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14.99</v>
      </c>
      <c r="D35" s="196">
        <v>0</v>
      </c>
      <c r="E35" s="196">
        <v>0</v>
      </c>
      <c r="F35" s="196">
        <v>20.32</v>
      </c>
      <c r="G35" s="196">
        <v>0</v>
      </c>
      <c r="H35" s="196">
        <v>0</v>
      </c>
      <c r="I35" s="196">
        <v>9.8699999999999992</v>
      </c>
      <c r="J35" s="196">
        <v>0</v>
      </c>
      <c r="K35" s="196">
        <v>52.25</v>
      </c>
      <c r="L35" s="196">
        <v>6.54</v>
      </c>
      <c r="M35" s="196">
        <v>2.27</v>
      </c>
      <c r="N35" s="196">
        <v>1.84</v>
      </c>
      <c r="O35" s="196">
        <v>2.6</v>
      </c>
      <c r="P35" s="196">
        <v>0.96</v>
      </c>
      <c r="Q35" s="196">
        <v>6.68</v>
      </c>
      <c r="R35" s="196">
        <v>13.8</v>
      </c>
      <c r="S35" s="196">
        <v>7.73</v>
      </c>
      <c r="T35" s="196">
        <v>0</v>
      </c>
      <c r="U35" s="196">
        <v>1.82</v>
      </c>
      <c r="V35" s="196">
        <v>0.32</v>
      </c>
      <c r="W35" s="196">
        <v>0.71</v>
      </c>
      <c r="X35" s="196">
        <v>1.53</v>
      </c>
      <c r="Y35" s="196">
        <v>0</v>
      </c>
      <c r="Z35" s="196">
        <v>4.34</v>
      </c>
      <c r="AA35" s="196">
        <v>1.4</v>
      </c>
      <c r="AB35" s="196">
        <v>0</v>
      </c>
      <c r="AC35" s="196">
        <v>2.21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3.69</v>
      </c>
      <c r="AS35" s="196">
        <v>10.49</v>
      </c>
      <c r="AT35" s="196">
        <v>19.97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14.99</v>
      </c>
      <c r="D36" s="196">
        <v>0</v>
      </c>
      <c r="E36" s="196">
        <v>0</v>
      </c>
      <c r="F36" s="196">
        <v>20.32</v>
      </c>
      <c r="G36" s="196">
        <v>0</v>
      </c>
      <c r="H36" s="196">
        <v>0</v>
      </c>
      <c r="I36" s="196">
        <v>9.8699999999999992</v>
      </c>
      <c r="J36" s="196">
        <v>0</v>
      </c>
      <c r="K36" s="196">
        <v>52.25</v>
      </c>
      <c r="L36" s="196">
        <v>6.54</v>
      </c>
      <c r="M36" s="196">
        <v>2.27</v>
      </c>
      <c r="N36" s="196">
        <v>1.84</v>
      </c>
      <c r="O36" s="196">
        <v>2.6</v>
      </c>
      <c r="P36" s="196">
        <v>0.96</v>
      </c>
      <c r="Q36" s="196">
        <v>6.68</v>
      </c>
      <c r="R36" s="196">
        <v>13.8</v>
      </c>
      <c r="S36" s="196">
        <v>7.73</v>
      </c>
      <c r="T36" s="196">
        <v>0</v>
      </c>
      <c r="U36" s="196">
        <v>1.82</v>
      </c>
      <c r="V36" s="196">
        <v>0.32</v>
      </c>
      <c r="W36" s="196">
        <v>0.71</v>
      </c>
      <c r="X36" s="196">
        <v>1.53</v>
      </c>
      <c r="Y36" s="196">
        <v>0</v>
      </c>
      <c r="Z36" s="196">
        <v>4.34</v>
      </c>
      <c r="AA36" s="196">
        <v>1.4</v>
      </c>
      <c r="AB36" s="196">
        <v>0</v>
      </c>
      <c r="AC36" s="196">
        <v>2.21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3.69</v>
      </c>
      <c r="AS36" s="196">
        <v>10.49</v>
      </c>
      <c r="AT36" s="196">
        <v>19.97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14.99</v>
      </c>
      <c r="D37" s="196">
        <v>0</v>
      </c>
      <c r="E37" s="196">
        <v>0</v>
      </c>
      <c r="F37" s="196">
        <v>20.32</v>
      </c>
      <c r="G37" s="196">
        <v>0</v>
      </c>
      <c r="H37" s="196">
        <v>0</v>
      </c>
      <c r="I37" s="196">
        <v>9.8699999999999992</v>
      </c>
      <c r="J37" s="196">
        <v>0</v>
      </c>
      <c r="K37" s="196">
        <v>23.32</v>
      </c>
      <c r="L37" s="196">
        <v>6.54</v>
      </c>
      <c r="M37" s="196">
        <v>2.27</v>
      </c>
      <c r="N37" s="196">
        <v>1.84</v>
      </c>
      <c r="O37" s="196">
        <v>2.6</v>
      </c>
      <c r="P37" s="196">
        <v>0.96</v>
      </c>
      <c r="Q37" s="196">
        <v>6.68</v>
      </c>
      <c r="R37" s="196">
        <v>13.8</v>
      </c>
      <c r="S37" s="196">
        <v>7.73</v>
      </c>
      <c r="T37" s="196">
        <v>0</v>
      </c>
      <c r="U37" s="196">
        <v>1.82</v>
      </c>
      <c r="V37" s="196">
        <v>0.32</v>
      </c>
      <c r="W37" s="196">
        <v>0.71</v>
      </c>
      <c r="X37" s="196">
        <v>1.53</v>
      </c>
      <c r="Y37" s="196">
        <v>0</v>
      </c>
      <c r="Z37" s="196">
        <v>4.34</v>
      </c>
      <c r="AA37" s="196">
        <v>1.4</v>
      </c>
      <c r="AB37" s="196">
        <v>0</v>
      </c>
      <c r="AC37" s="196">
        <v>2.21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3.69</v>
      </c>
      <c r="AS37" s="196">
        <v>10.49</v>
      </c>
      <c r="AT37" s="196">
        <v>19.97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14.99</v>
      </c>
      <c r="D38" s="196">
        <v>0</v>
      </c>
      <c r="E38" s="196">
        <v>0</v>
      </c>
      <c r="F38" s="196">
        <v>20.32</v>
      </c>
      <c r="G38" s="196">
        <v>0</v>
      </c>
      <c r="H38" s="196">
        <v>0</v>
      </c>
      <c r="I38" s="196">
        <v>9.8699999999999992</v>
      </c>
      <c r="J38" s="196">
        <v>0</v>
      </c>
      <c r="K38" s="196">
        <v>17.53</v>
      </c>
      <c r="L38" s="196">
        <v>6.54</v>
      </c>
      <c r="M38" s="196">
        <v>2.27</v>
      </c>
      <c r="N38" s="196">
        <v>1.84</v>
      </c>
      <c r="O38" s="196">
        <v>2.6</v>
      </c>
      <c r="P38" s="196">
        <v>0.96</v>
      </c>
      <c r="Q38" s="196">
        <v>6.68</v>
      </c>
      <c r="R38" s="196">
        <v>13.8</v>
      </c>
      <c r="S38" s="196">
        <v>7.73</v>
      </c>
      <c r="T38" s="196">
        <v>0</v>
      </c>
      <c r="U38" s="196">
        <v>1.82</v>
      </c>
      <c r="V38" s="196">
        <v>0.32</v>
      </c>
      <c r="W38" s="196">
        <v>0.71</v>
      </c>
      <c r="X38" s="196">
        <v>1.53</v>
      </c>
      <c r="Y38" s="196">
        <v>0</v>
      </c>
      <c r="Z38" s="196">
        <v>4.34</v>
      </c>
      <c r="AA38" s="196">
        <v>1.4</v>
      </c>
      <c r="AB38" s="196">
        <v>0</v>
      </c>
      <c r="AC38" s="196">
        <v>2.21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3.69</v>
      </c>
      <c r="AS38" s="196">
        <v>10.49</v>
      </c>
      <c r="AT38" s="196">
        <v>19.97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14.99</v>
      </c>
      <c r="D39" s="196">
        <v>0</v>
      </c>
      <c r="E39" s="196">
        <v>0</v>
      </c>
      <c r="F39" s="196">
        <v>20.32</v>
      </c>
      <c r="G39" s="196">
        <v>0</v>
      </c>
      <c r="H39" s="196">
        <v>0</v>
      </c>
      <c r="I39" s="196">
        <v>9.8699999999999992</v>
      </c>
      <c r="J39" s="196">
        <v>0</v>
      </c>
      <c r="K39" s="196">
        <v>20.43</v>
      </c>
      <c r="L39" s="196">
        <v>6.54</v>
      </c>
      <c r="M39" s="196">
        <v>2.27</v>
      </c>
      <c r="N39" s="196">
        <v>1.84</v>
      </c>
      <c r="O39" s="196">
        <v>2.6</v>
      </c>
      <c r="P39" s="196">
        <v>0.96</v>
      </c>
      <c r="Q39" s="196">
        <v>6.68</v>
      </c>
      <c r="R39" s="196">
        <v>13.8</v>
      </c>
      <c r="S39" s="196">
        <v>7.73</v>
      </c>
      <c r="T39" s="196">
        <v>0</v>
      </c>
      <c r="U39" s="196">
        <v>1.82</v>
      </c>
      <c r="V39" s="196">
        <v>0.32</v>
      </c>
      <c r="W39" s="196">
        <v>0.71</v>
      </c>
      <c r="X39" s="196">
        <v>1.53</v>
      </c>
      <c r="Y39" s="196">
        <v>0</v>
      </c>
      <c r="Z39" s="196">
        <v>4.34</v>
      </c>
      <c r="AA39" s="196">
        <v>1.4</v>
      </c>
      <c r="AB39" s="196">
        <v>0</v>
      </c>
      <c r="AC39" s="196">
        <v>2.21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3.69</v>
      </c>
      <c r="AS39" s="196">
        <v>10.49</v>
      </c>
      <c r="AT39" s="196">
        <v>19.97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14.99</v>
      </c>
      <c r="D40" s="196">
        <v>0</v>
      </c>
      <c r="E40" s="196">
        <v>0</v>
      </c>
      <c r="F40" s="196">
        <v>20.32</v>
      </c>
      <c r="G40" s="196">
        <v>0</v>
      </c>
      <c r="H40" s="196">
        <v>0</v>
      </c>
      <c r="I40" s="196">
        <v>9.8699999999999992</v>
      </c>
      <c r="J40" s="196">
        <v>0</v>
      </c>
      <c r="K40" s="196">
        <v>18.489999999999998</v>
      </c>
      <c r="L40" s="196">
        <v>6.54</v>
      </c>
      <c r="M40" s="196">
        <v>2.27</v>
      </c>
      <c r="N40" s="196">
        <v>1.84</v>
      </c>
      <c r="O40" s="196">
        <v>2.6</v>
      </c>
      <c r="P40" s="196">
        <v>0.96</v>
      </c>
      <c r="Q40" s="196">
        <v>6.68</v>
      </c>
      <c r="R40" s="196">
        <v>13.8</v>
      </c>
      <c r="S40" s="196">
        <v>7.73</v>
      </c>
      <c r="T40" s="196">
        <v>0</v>
      </c>
      <c r="U40" s="196">
        <v>1.82</v>
      </c>
      <c r="V40" s="196">
        <v>0.32</v>
      </c>
      <c r="W40" s="196">
        <v>0.71</v>
      </c>
      <c r="X40" s="196">
        <v>1.53</v>
      </c>
      <c r="Y40" s="196">
        <v>0</v>
      </c>
      <c r="Z40" s="196">
        <v>4.34</v>
      </c>
      <c r="AA40" s="196">
        <v>1.41</v>
      </c>
      <c r="AB40" s="196">
        <v>0</v>
      </c>
      <c r="AC40" s="196">
        <v>2.21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3.69</v>
      </c>
      <c r="AS40" s="196">
        <v>10.49</v>
      </c>
      <c r="AT40" s="196">
        <v>19.97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14.99</v>
      </c>
      <c r="D41" s="196">
        <v>0</v>
      </c>
      <c r="E41" s="196">
        <v>0</v>
      </c>
      <c r="F41" s="196">
        <v>20.27</v>
      </c>
      <c r="G41" s="196">
        <v>0</v>
      </c>
      <c r="H41" s="196">
        <v>0</v>
      </c>
      <c r="I41" s="196">
        <v>9.8699999999999992</v>
      </c>
      <c r="J41" s="196">
        <v>0</v>
      </c>
      <c r="K41" s="196">
        <v>17.53</v>
      </c>
      <c r="L41" s="196">
        <v>6.54</v>
      </c>
      <c r="M41" s="196">
        <v>2.27</v>
      </c>
      <c r="N41" s="196">
        <v>1.84</v>
      </c>
      <c r="O41" s="196">
        <v>2.6</v>
      </c>
      <c r="P41" s="196">
        <v>0.96</v>
      </c>
      <c r="Q41" s="196">
        <v>6.68</v>
      </c>
      <c r="R41" s="196">
        <v>13.8</v>
      </c>
      <c r="S41" s="196">
        <v>7.73</v>
      </c>
      <c r="T41" s="196">
        <v>0</v>
      </c>
      <c r="U41" s="196">
        <v>1.82</v>
      </c>
      <c r="V41" s="196">
        <v>0.32</v>
      </c>
      <c r="W41" s="196">
        <v>0.71</v>
      </c>
      <c r="X41" s="196">
        <v>1.53</v>
      </c>
      <c r="Y41" s="196">
        <v>0</v>
      </c>
      <c r="Z41" s="196">
        <v>4.34</v>
      </c>
      <c r="AA41" s="196">
        <v>1.41</v>
      </c>
      <c r="AB41" s="196">
        <v>0</v>
      </c>
      <c r="AC41" s="196">
        <v>2.21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3.69</v>
      </c>
      <c r="AS41" s="196">
        <v>10.49</v>
      </c>
      <c r="AT41" s="196">
        <v>19.97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14.99</v>
      </c>
      <c r="D42" s="196">
        <v>0</v>
      </c>
      <c r="E42" s="196">
        <v>0</v>
      </c>
      <c r="F42" s="196">
        <v>20.27</v>
      </c>
      <c r="G42" s="196">
        <v>0</v>
      </c>
      <c r="H42" s="196">
        <v>0</v>
      </c>
      <c r="I42" s="196">
        <v>9.8699999999999992</v>
      </c>
      <c r="J42" s="196">
        <v>0</v>
      </c>
      <c r="K42" s="196">
        <v>9.0399999999999991</v>
      </c>
      <c r="L42" s="196">
        <v>6.54</v>
      </c>
      <c r="M42" s="196">
        <v>2.27</v>
      </c>
      <c r="N42" s="196">
        <v>1.84</v>
      </c>
      <c r="O42" s="196">
        <v>2.6</v>
      </c>
      <c r="P42" s="196">
        <v>0.96</v>
      </c>
      <c r="Q42" s="196">
        <v>6.68</v>
      </c>
      <c r="R42" s="196">
        <v>13.8</v>
      </c>
      <c r="S42" s="196">
        <v>7.73</v>
      </c>
      <c r="T42" s="196">
        <v>0</v>
      </c>
      <c r="U42" s="196">
        <v>1.82</v>
      </c>
      <c r="V42" s="196">
        <v>0.32</v>
      </c>
      <c r="W42" s="196">
        <v>0.71</v>
      </c>
      <c r="X42" s="196">
        <v>1.53</v>
      </c>
      <c r="Y42" s="196">
        <v>0</v>
      </c>
      <c r="Z42" s="196">
        <v>4.34</v>
      </c>
      <c r="AA42" s="196">
        <v>1.41</v>
      </c>
      <c r="AB42" s="196">
        <v>0</v>
      </c>
      <c r="AC42" s="196">
        <v>2.21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3.69</v>
      </c>
      <c r="AS42" s="196">
        <v>10.49</v>
      </c>
      <c r="AT42" s="196">
        <v>19.97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14.99</v>
      </c>
      <c r="D43" s="196">
        <v>0</v>
      </c>
      <c r="E43" s="196">
        <v>0</v>
      </c>
      <c r="F43" s="196">
        <v>20.13</v>
      </c>
      <c r="G43" s="196">
        <v>0</v>
      </c>
      <c r="H43" s="196">
        <v>0</v>
      </c>
      <c r="I43" s="196">
        <v>9.8699999999999992</v>
      </c>
      <c r="J43" s="196">
        <v>0</v>
      </c>
      <c r="K43" s="196">
        <v>10.78</v>
      </c>
      <c r="L43" s="196">
        <v>6.54</v>
      </c>
      <c r="M43" s="196">
        <v>2.27</v>
      </c>
      <c r="N43" s="196">
        <v>1.84</v>
      </c>
      <c r="O43" s="196">
        <v>2.6</v>
      </c>
      <c r="P43" s="196">
        <v>0.96</v>
      </c>
      <c r="Q43" s="196">
        <v>6.68</v>
      </c>
      <c r="R43" s="196">
        <v>13.8</v>
      </c>
      <c r="S43" s="196">
        <v>7.73</v>
      </c>
      <c r="T43" s="196">
        <v>0</v>
      </c>
      <c r="U43" s="196">
        <v>1.82</v>
      </c>
      <c r="V43" s="196">
        <v>0.32</v>
      </c>
      <c r="W43" s="196">
        <v>0.71</v>
      </c>
      <c r="X43" s="196">
        <v>1.53</v>
      </c>
      <c r="Y43" s="196">
        <v>0</v>
      </c>
      <c r="Z43" s="196">
        <v>3.56</v>
      </c>
      <c r="AA43" s="196">
        <v>1.06</v>
      </c>
      <c r="AB43" s="196">
        <v>0</v>
      </c>
      <c r="AC43" s="196">
        <v>2.21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3.69</v>
      </c>
      <c r="AS43" s="196">
        <v>10.49</v>
      </c>
      <c r="AT43" s="196">
        <v>19.97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14.99</v>
      </c>
      <c r="D44" s="196">
        <v>0</v>
      </c>
      <c r="E44" s="196">
        <v>0</v>
      </c>
      <c r="F44" s="196">
        <v>20.13</v>
      </c>
      <c r="G44" s="196">
        <v>0</v>
      </c>
      <c r="H44" s="196">
        <v>0</v>
      </c>
      <c r="I44" s="196">
        <v>9.8699999999999992</v>
      </c>
      <c r="J44" s="196">
        <v>0</v>
      </c>
      <c r="K44" s="196">
        <v>9.0399999999999991</v>
      </c>
      <c r="L44" s="196">
        <v>6.54</v>
      </c>
      <c r="M44" s="196">
        <v>2.27</v>
      </c>
      <c r="N44" s="196">
        <v>1.84</v>
      </c>
      <c r="O44" s="196">
        <v>2.6</v>
      </c>
      <c r="P44" s="196">
        <v>0.96</v>
      </c>
      <c r="Q44" s="196">
        <v>6.68</v>
      </c>
      <c r="R44" s="196">
        <v>13.8</v>
      </c>
      <c r="S44" s="196">
        <v>7.73</v>
      </c>
      <c r="T44" s="196">
        <v>0</v>
      </c>
      <c r="U44" s="196">
        <v>1.82</v>
      </c>
      <c r="V44" s="196">
        <v>0.32</v>
      </c>
      <c r="W44" s="196">
        <v>0.71</v>
      </c>
      <c r="X44" s="196">
        <v>1.53</v>
      </c>
      <c r="Y44" s="196">
        <v>0</v>
      </c>
      <c r="Z44" s="196">
        <v>3.43</v>
      </c>
      <c r="AA44" s="196">
        <v>1.06</v>
      </c>
      <c r="AB44" s="196">
        <v>0</v>
      </c>
      <c r="AC44" s="196">
        <v>2.21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3.69</v>
      </c>
      <c r="AS44" s="196">
        <v>10.49</v>
      </c>
      <c r="AT44" s="196">
        <v>19.97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14.99</v>
      </c>
      <c r="D45" s="196">
        <v>0</v>
      </c>
      <c r="E45" s="196">
        <v>0</v>
      </c>
      <c r="F45" s="196">
        <v>20.13</v>
      </c>
      <c r="G45" s="196">
        <v>0</v>
      </c>
      <c r="H45" s="196">
        <v>0</v>
      </c>
      <c r="I45" s="196">
        <v>9.8699999999999992</v>
      </c>
      <c r="J45" s="196">
        <v>0</v>
      </c>
      <c r="K45" s="196">
        <v>43.57</v>
      </c>
      <c r="L45" s="196">
        <v>8.4700000000000006</v>
      </c>
      <c r="M45" s="196">
        <v>2.27</v>
      </c>
      <c r="N45" s="196">
        <v>1.84</v>
      </c>
      <c r="O45" s="196">
        <v>2.6</v>
      </c>
      <c r="P45" s="196">
        <v>0.96</v>
      </c>
      <c r="Q45" s="196">
        <v>7.65</v>
      </c>
      <c r="R45" s="196">
        <v>14.76</v>
      </c>
      <c r="S45" s="196">
        <v>9.66</v>
      </c>
      <c r="T45" s="196">
        <v>0</v>
      </c>
      <c r="U45" s="196">
        <v>1.82</v>
      </c>
      <c r="V45" s="196">
        <v>0.32</v>
      </c>
      <c r="W45" s="196">
        <v>0.71</v>
      </c>
      <c r="X45" s="196">
        <v>1.53</v>
      </c>
      <c r="Y45" s="196">
        <v>0</v>
      </c>
      <c r="Z45" s="196">
        <v>4.34</v>
      </c>
      <c r="AA45" s="196">
        <v>1.41</v>
      </c>
      <c r="AB45" s="196">
        <v>0</v>
      </c>
      <c r="AC45" s="196">
        <v>2.21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3.69</v>
      </c>
      <c r="AS45" s="196">
        <v>10.49</v>
      </c>
      <c r="AT45" s="196">
        <v>19.97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14.99</v>
      </c>
      <c r="D46" s="196">
        <v>0</v>
      </c>
      <c r="E46" s="196">
        <v>0</v>
      </c>
      <c r="F46" s="196">
        <v>20.13</v>
      </c>
      <c r="G46" s="196">
        <v>0</v>
      </c>
      <c r="H46" s="196">
        <v>0</v>
      </c>
      <c r="I46" s="196">
        <v>9.8699999999999992</v>
      </c>
      <c r="J46" s="196">
        <v>0</v>
      </c>
      <c r="K46" s="196">
        <v>50.32</v>
      </c>
      <c r="L46" s="196">
        <v>8.4700000000000006</v>
      </c>
      <c r="M46" s="196">
        <v>2.27</v>
      </c>
      <c r="N46" s="196">
        <v>1.84</v>
      </c>
      <c r="O46" s="196">
        <v>2.6</v>
      </c>
      <c r="P46" s="196">
        <v>0.96</v>
      </c>
      <c r="Q46" s="196">
        <v>7.65</v>
      </c>
      <c r="R46" s="196">
        <v>14.76</v>
      </c>
      <c r="S46" s="196">
        <v>9.66</v>
      </c>
      <c r="T46" s="196">
        <v>0</v>
      </c>
      <c r="U46" s="196">
        <v>1.82</v>
      </c>
      <c r="V46" s="196">
        <v>0.32</v>
      </c>
      <c r="W46" s="196">
        <v>0.71</v>
      </c>
      <c r="X46" s="196">
        <v>1.53</v>
      </c>
      <c r="Y46" s="196">
        <v>0</v>
      </c>
      <c r="Z46" s="196">
        <v>4.34</v>
      </c>
      <c r="AA46" s="196">
        <v>1.41</v>
      </c>
      <c r="AB46" s="196">
        <v>0</v>
      </c>
      <c r="AC46" s="196">
        <v>2.21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3.69</v>
      </c>
      <c r="AS46" s="196">
        <v>10.49</v>
      </c>
      <c r="AT46" s="196">
        <v>19.97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14.99</v>
      </c>
      <c r="D47" s="196">
        <v>0</v>
      </c>
      <c r="E47" s="196">
        <v>0</v>
      </c>
      <c r="F47" s="196">
        <v>20.13</v>
      </c>
      <c r="G47" s="196">
        <v>0</v>
      </c>
      <c r="H47" s="196">
        <v>0</v>
      </c>
      <c r="I47" s="196">
        <v>9.8699999999999992</v>
      </c>
      <c r="J47" s="196">
        <v>0</v>
      </c>
      <c r="K47" s="196">
        <v>51.29</v>
      </c>
      <c r="L47" s="196">
        <v>8.4700000000000006</v>
      </c>
      <c r="M47" s="196">
        <v>2.27</v>
      </c>
      <c r="N47" s="196">
        <v>1.84</v>
      </c>
      <c r="O47" s="196">
        <v>2.6</v>
      </c>
      <c r="P47" s="196">
        <v>0.96</v>
      </c>
      <c r="Q47" s="196">
        <v>7.65</v>
      </c>
      <c r="R47" s="196">
        <v>14.76</v>
      </c>
      <c r="S47" s="196">
        <v>9.66</v>
      </c>
      <c r="T47" s="196">
        <v>0</v>
      </c>
      <c r="U47" s="196">
        <v>1.82</v>
      </c>
      <c r="V47" s="196">
        <v>0.32</v>
      </c>
      <c r="W47" s="196">
        <v>0.71</v>
      </c>
      <c r="X47" s="196">
        <v>1.53</v>
      </c>
      <c r="Y47" s="196">
        <v>0</v>
      </c>
      <c r="Z47" s="196">
        <v>4.34</v>
      </c>
      <c r="AA47" s="196">
        <v>1.41</v>
      </c>
      <c r="AB47" s="196">
        <v>0</v>
      </c>
      <c r="AC47" s="196">
        <v>3.18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3.69</v>
      </c>
      <c r="AS47" s="196">
        <v>10.49</v>
      </c>
      <c r="AT47" s="196">
        <v>19.97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14.99</v>
      </c>
      <c r="D48" s="196">
        <v>0</v>
      </c>
      <c r="E48" s="196">
        <v>0</v>
      </c>
      <c r="F48" s="196">
        <v>20.13</v>
      </c>
      <c r="G48" s="196">
        <v>0</v>
      </c>
      <c r="H48" s="196">
        <v>0</v>
      </c>
      <c r="I48" s="196">
        <v>9.8699999999999992</v>
      </c>
      <c r="J48" s="196">
        <v>0</v>
      </c>
      <c r="K48" s="196">
        <v>51.29</v>
      </c>
      <c r="L48" s="196">
        <v>8.4700000000000006</v>
      </c>
      <c r="M48" s="196">
        <v>2.27</v>
      </c>
      <c r="N48" s="196">
        <v>1.84</v>
      </c>
      <c r="O48" s="196">
        <v>2.6</v>
      </c>
      <c r="P48" s="196">
        <v>0.96</v>
      </c>
      <c r="Q48" s="196">
        <v>7.65</v>
      </c>
      <c r="R48" s="196">
        <v>14.76</v>
      </c>
      <c r="S48" s="196">
        <v>9.66</v>
      </c>
      <c r="T48" s="196">
        <v>0</v>
      </c>
      <c r="U48" s="196">
        <v>1.82</v>
      </c>
      <c r="V48" s="196">
        <v>0.32</v>
      </c>
      <c r="W48" s="196">
        <v>0.71</v>
      </c>
      <c r="X48" s="196">
        <v>1.53</v>
      </c>
      <c r="Y48" s="196">
        <v>0</v>
      </c>
      <c r="Z48" s="196">
        <v>4.34</v>
      </c>
      <c r="AA48" s="196">
        <v>1.41</v>
      </c>
      <c r="AB48" s="196">
        <v>0</v>
      </c>
      <c r="AC48" s="196">
        <v>3.18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3.69</v>
      </c>
      <c r="AS48" s="196">
        <v>10.49</v>
      </c>
      <c r="AT48" s="196">
        <v>19.97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14.99</v>
      </c>
      <c r="D49" s="196">
        <v>0</v>
      </c>
      <c r="E49" s="196">
        <v>0</v>
      </c>
      <c r="F49" s="196">
        <v>20.13</v>
      </c>
      <c r="G49" s="196">
        <v>0</v>
      </c>
      <c r="H49" s="196">
        <v>0</v>
      </c>
      <c r="I49" s="196">
        <v>9.8699999999999992</v>
      </c>
      <c r="J49" s="196">
        <v>0</v>
      </c>
      <c r="K49" s="196">
        <v>57.07</v>
      </c>
      <c r="L49" s="196">
        <v>8.4700000000000006</v>
      </c>
      <c r="M49" s="196">
        <v>2.27</v>
      </c>
      <c r="N49" s="196">
        <v>1.84</v>
      </c>
      <c r="O49" s="196">
        <v>2.6</v>
      </c>
      <c r="P49" s="196">
        <v>0.96</v>
      </c>
      <c r="Q49" s="196">
        <v>7.65</v>
      </c>
      <c r="R49" s="196">
        <v>14.76</v>
      </c>
      <c r="S49" s="196">
        <v>9.66</v>
      </c>
      <c r="T49" s="196">
        <v>0</v>
      </c>
      <c r="U49" s="196">
        <v>1.82</v>
      </c>
      <c r="V49" s="196">
        <v>0.32</v>
      </c>
      <c r="W49" s="196">
        <v>0.71</v>
      </c>
      <c r="X49" s="196">
        <v>1.53</v>
      </c>
      <c r="Y49" s="196">
        <v>0</v>
      </c>
      <c r="Z49" s="196">
        <v>4.34</v>
      </c>
      <c r="AA49" s="196">
        <v>1.41</v>
      </c>
      <c r="AB49" s="196">
        <v>0</v>
      </c>
      <c r="AC49" s="196">
        <v>3.18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3.69</v>
      </c>
      <c r="AS49" s="196">
        <v>10.49</v>
      </c>
      <c r="AT49" s="196">
        <v>19.97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14.99</v>
      </c>
      <c r="D50" s="196">
        <v>0</v>
      </c>
      <c r="E50" s="196">
        <v>0</v>
      </c>
      <c r="F50" s="196">
        <v>20.13</v>
      </c>
      <c r="G50" s="196">
        <v>0</v>
      </c>
      <c r="H50" s="196">
        <v>0</v>
      </c>
      <c r="I50" s="196">
        <v>9.8699999999999992</v>
      </c>
      <c r="J50" s="196">
        <v>0</v>
      </c>
      <c r="K50" s="196">
        <v>65.760000000000005</v>
      </c>
      <c r="L50" s="196">
        <v>8.4700000000000006</v>
      </c>
      <c r="M50" s="196">
        <v>2.27</v>
      </c>
      <c r="N50" s="196">
        <v>1.84</v>
      </c>
      <c r="O50" s="196">
        <v>2.6</v>
      </c>
      <c r="P50" s="196">
        <v>0.96</v>
      </c>
      <c r="Q50" s="196">
        <v>7.65</v>
      </c>
      <c r="R50" s="196">
        <v>14.76</v>
      </c>
      <c r="S50" s="196">
        <v>9.66</v>
      </c>
      <c r="T50" s="196">
        <v>0</v>
      </c>
      <c r="U50" s="196">
        <v>1.82</v>
      </c>
      <c r="V50" s="196">
        <v>0.32</v>
      </c>
      <c r="W50" s="196">
        <v>0.71</v>
      </c>
      <c r="X50" s="196">
        <v>1.53</v>
      </c>
      <c r="Y50" s="196">
        <v>0</v>
      </c>
      <c r="Z50" s="196">
        <v>4.34</v>
      </c>
      <c r="AA50" s="196">
        <v>1.41</v>
      </c>
      <c r="AB50" s="196">
        <v>0</v>
      </c>
      <c r="AC50" s="196">
        <v>3.99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3.69</v>
      </c>
      <c r="AS50" s="196">
        <v>10.49</v>
      </c>
      <c r="AT50" s="196">
        <v>19.97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14.76</v>
      </c>
      <c r="D51" s="196">
        <v>0</v>
      </c>
      <c r="E51" s="196">
        <v>0</v>
      </c>
      <c r="F51" s="196">
        <v>20.13</v>
      </c>
      <c r="G51" s="196">
        <v>0</v>
      </c>
      <c r="H51" s="196">
        <v>0</v>
      </c>
      <c r="I51" s="196">
        <v>9.8699999999999992</v>
      </c>
      <c r="J51" s="196">
        <v>0</v>
      </c>
      <c r="K51" s="196">
        <v>76.36</v>
      </c>
      <c r="L51" s="196">
        <v>8.4700000000000006</v>
      </c>
      <c r="M51" s="196">
        <v>2.27</v>
      </c>
      <c r="N51" s="196">
        <v>1.84</v>
      </c>
      <c r="O51" s="196">
        <v>2.6</v>
      </c>
      <c r="P51" s="196">
        <v>0.96</v>
      </c>
      <c r="Q51" s="196">
        <v>7.65</v>
      </c>
      <c r="R51" s="196">
        <v>14.76</v>
      </c>
      <c r="S51" s="196">
        <v>9.66</v>
      </c>
      <c r="T51" s="196">
        <v>0</v>
      </c>
      <c r="U51" s="196">
        <v>1.82</v>
      </c>
      <c r="V51" s="196">
        <v>0.32</v>
      </c>
      <c r="W51" s="196">
        <v>0.71</v>
      </c>
      <c r="X51" s="196">
        <v>1.53</v>
      </c>
      <c r="Y51" s="196">
        <v>0</v>
      </c>
      <c r="Z51" s="196">
        <v>4.34</v>
      </c>
      <c r="AA51" s="196">
        <v>1.41</v>
      </c>
      <c r="AB51" s="196">
        <v>0</v>
      </c>
      <c r="AC51" s="196">
        <v>3.99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17.36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3.69</v>
      </c>
      <c r="AS51" s="196">
        <v>10.49</v>
      </c>
      <c r="AT51" s="196">
        <v>19.97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14.76</v>
      </c>
      <c r="D52" s="196">
        <v>0</v>
      </c>
      <c r="E52" s="196">
        <v>0</v>
      </c>
      <c r="F52" s="196">
        <v>20.13</v>
      </c>
      <c r="G52" s="196">
        <v>0</v>
      </c>
      <c r="H52" s="196">
        <v>0</v>
      </c>
      <c r="I52" s="196">
        <v>9.8699999999999992</v>
      </c>
      <c r="J52" s="196">
        <v>0</v>
      </c>
      <c r="K52" s="196">
        <v>96.62</v>
      </c>
      <c r="L52" s="196">
        <v>8.4700000000000006</v>
      </c>
      <c r="M52" s="196">
        <v>2.27</v>
      </c>
      <c r="N52" s="196">
        <v>1.84</v>
      </c>
      <c r="O52" s="196">
        <v>2.6</v>
      </c>
      <c r="P52" s="196">
        <v>0.96</v>
      </c>
      <c r="Q52" s="196">
        <v>7.65</v>
      </c>
      <c r="R52" s="196">
        <v>14.76</v>
      </c>
      <c r="S52" s="196">
        <v>9.66</v>
      </c>
      <c r="T52" s="196">
        <v>0</v>
      </c>
      <c r="U52" s="196">
        <v>1.82</v>
      </c>
      <c r="V52" s="196">
        <v>0.32</v>
      </c>
      <c r="W52" s="196">
        <v>0.71</v>
      </c>
      <c r="X52" s="196">
        <v>1.53</v>
      </c>
      <c r="Y52" s="196">
        <v>0</v>
      </c>
      <c r="Z52" s="196">
        <v>4.34</v>
      </c>
      <c r="AA52" s="196">
        <v>1.4</v>
      </c>
      <c r="AB52" s="196">
        <v>0</v>
      </c>
      <c r="AC52" s="196">
        <v>3.99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17.36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3.69</v>
      </c>
      <c r="AS52" s="196">
        <v>10.49</v>
      </c>
      <c r="AT52" s="196">
        <v>19.97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14.76</v>
      </c>
      <c r="D53" s="196">
        <v>0</v>
      </c>
      <c r="E53" s="196">
        <v>0</v>
      </c>
      <c r="F53" s="196">
        <v>20.13</v>
      </c>
      <c r="G53" s="196">
        <v>0</v>
      </c>
      <c r="H53" s="196">
        <v>0</v>
      </c>
      <c r="I53" s="196">
        <v>9.8699999999999992</v>
      </c>
      <c r="J53" s="196">
        <v>0</v>
      </c>
      <c r="K53" s="196">
        <v>119.77</v>
      </c>
      <c r="L53" s="196">
        <v>8.4700000000000006</v>
      </c>
      <c r="M53" s="196">
        <v>2.27</v>
      </c>
      <c r="N53" s="196">
        <v>1.84</v>
      </c>
      <c r="O53" s="196">
        <v>2.6</v>
      </c>
      <c r="P53" s="196">
        <v>0.96</v>
      </c>
      <c r="Q53" s="196">
        <v>7.65</v>
      </c>
      <c r="R53" s="196">
        <v>14.76</v>
      </c>
      <c r="S53" s="196">
        <v>9.66</v>
      </c>
      <c r="T53" s="196">
        <v>0</v>
      </c>
      <c r="U53" s="196">
        <v>1.82</v>
      </c>
      <c r="V53" s="196">
        <v>6.21</v>
      </c>
      <c r="W53" s="196">
        <v>10.220000000000001</v>
      </c>
      <c r="X53" s="196">
        <v>1.53</v>
      </c>
      <c r="Y53" s="196">
        <v>0</v>
      </c>
      <c r="Z53" s="196">
        <v>4.34</v>
      </c>
      <c r="AA53" s="196">
        <v>25.15</v>
      </c>
      <c r="AB53" s="196">
        <v>0</v>
      </c>
      <c r="AC53" s="196">
        <v>3.99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17.36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3.69</v>
      </c>
      <c r="AS53" s="196">
        <v>10.49</v>
      </c>
      <c r="AT53" s="196">
        <v>19.97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14.76</v>
      </c>
      <c r="D54" s="196">
        <v>0</v>
      </c>
      <c r="E54" s="196">
        <v>0</v>
      </c>
      <c r="F54" s="196">
        <v>20.13</v>
      </c>
      <c r="G54" s="196">
        <v>0</v>
      </c>
      <c r="H54" s="196">
        <v>0</v>
      </c>
      <c r="I54" s="196">
        <v>9.8699999999999992</v>
      </c>
      <c r="J54" s="196">
        <v>0</v>
      </c>
      <c r="K54" s="196">
        <v>119.77</v>
      </c>
      <c r="L54" s="196">
        <v>8.4700000000000006</v>
      </c>
      <c r="M54" s="196">
        <v>2.27</v>
      </c>
      <c r="N54" s="196">
        <v>1.84</v>
      </c>
      <c r="O54" s="196">
        <v>2.6</v>
      </c>
      <c r="P54" s="196">
        <v>0.96</v>
      </c>
      <c r="Q54" s="196">
        <v>7.65</v>
      </c>
      <c r="R54" s="196">
        <v>14.76</v>
      </c>
      <c r="S54" s="196">
        <v>9.66</v>
      </c>
      <c r="T54" s="196">
        <v>0</v>
      </c>
      <c r="U54" s="196">
        <v>1.82</v>
      </c>
      <c r="V54" s="196">
        <v>6.21</v>
      </c>
      <c r="W54" s="196">
        <v>15.04</v>
      </c>
      <c r="X54" s="196">
        <v>1.53</v>
      </c>
      <c r="Y54" s="196">
        <v>0</v>
      </c>
      <c r="Z54" s="196">
        <v>29.64</v>
      </c>
      <c r="AA54" s="196">
        <v>25.15</v>
      </c>
      <c r="AB54" s="196">
        <v>0</v>
      </c>
      <c r="AC54" s="196">
        <v>3.99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3.69</v>
      </c>
      <c r="AS54" s="196">
        <v>10.49</v>
      </c>
      <c r="AT54" s="196">
        <v>19.97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14.76</v>
      </c>
      <c r="D55" s="196">
        <v>0</v>
      </c>
      <c r="E55" s="196">
        <v>0</v>
      </c>
      <c r="F55" s="196">
        <v>20.13</v>
      </c>
      <c r="G55" s="196">
        <v>0</v>
      </c>
      <c r="H55" s="196">
        <v>0</v>
      </c>
      <c r="I55" s="196">
        <v>9.8699999999999992</v>
      </c>
      <c r="J55" s="196">
        <v>0</v>
      </c>
      <c r="K55" s="196">
        <v>119.77</v>
      </c>
      <c r="L55" s="196">
        <v>8.4700000000000006</v>
      </c>
      <c r="M55" s="196">
        <v>2.27</v>
      </c>
      <c r="N55" s="196">
        <v>1.84</v>
      </c>
      <c r="O55" s="196">
        <v>2.6</v>
      </c>
      <c r="P55" s="196">
        <v>0.96</v>
      </c>
      <c r="Q55" s="196">
        <v>7.65</v>
      </c>
      <c r="R55" s="196">
        <v>14.76</v>
      </c>
      <c r="S55" s="196">
        <v>9.66</v>
      </c>
      <c r="T55" s="196">
        <v>0</v>
      </c>
      <c r="U55" s="196">
        <v>1.82</v>
      </c>
      <c r="V55" s="196">
        <v>6.21</v>
      </c>
      <c r="W55" s="196">
        <v>15.04</v>
      </c>
      <c r="X55" s="196">
        <v>28.72</v>
      </c>
      <c r="Y55" s="196">
        <v>0</v>
      </c>
      <c r="Z55" s="196">
        <v>53.09</v>
      </c>
      <c r="AA55" s="196">
        <v>25.15</v>
      </c>
      <c r="AB55" s="196">
        <v>0</v>
      </c>
      <c r="AC55" s="196">
        <v>3.99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17.36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3.69</v>
      </c>
      <c r="AS55" s="196">
        <v>10.49</v>
      </c>
      <c r="AT55" s="196">
        <v>19.97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14.76</v>
      </c>
      <c r="D56" s="196">
        <v>0</v>
      </c>
      <c r="E56" s="196">
        <v>0</v>
      </c>
      <c r="F56" s="196">
        <v>20.13</v>
      </c>
      <c r="G56" s="196">
        <v>0</v>
      </c>
      <c r="H56" s="196">
        <v>0</v>
      </c>
      <c r="I56" s="196">
        <v>9.8699999999999992</v>
      </c>
      <c r="J56" s="196">
        <v>0</v>
      </c>
      <c r="K56" s="196">
        <v>119.77</v>
      </c>
      <c r="L56" s="196">
        <v>8.4700000000000006</v>
      </c>
      <c r="M56" s="196">
        <v>2.27</v>
      </c>
      <c r="N56" s="196">
        <v>1.84</v>
      </c>
      <c r="O56" s="196">
        <v>2.6</v>
      </c>
      <c r="P56" s="196">
        <v>0.96</v>
      </c>
      <c r="Q56" s="196">
        <v>7.65</v>
      </c>
      <c r="R56" s="196">
        <v>14.76</v>
      </c>
      <c r="S56" s="196">
        <v>9.66</v>
      </c>
      <c r="T56" s="196">
        <v>0</v>
      </c>
      <c r="U56" s="196">
        <v>1.82</v>
      </c>
      <c r="V56" s="196">
        <v>6.21</v>
      </c>
      <c r="W56" s="196">
        <v>15.04</v>
      </c>
      <c r="X56" s="196">
        <v>28.72</v>
      </c>
      <c r="Y56" s="196">
        <v>0</v>
      </c>
      <c r="Z56" s="196">
        <v>64.36</v>
      </c>
      <c r="AA56" s="196">
        <v>25.15</v>
      </c>
      <c r="AB56" s="196">
        <v>0</v>
      </c>
      <c r="AC56" s="196">
        <v>3.99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17.36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3.69</v>
      </c>
      <c r="AS56" s="196">
        <v>10.49</v>
      </c>
      <c r="AT56" s="196">
        <v>19.97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14.76</v>
      </c>
      <c r="D57" s="196">
        <v>0</v>
      </c>
      <c r="E57" s="196">
        <v>0</v>
      </c>
      <c r="F57" s="196">
        <v>20.13</v>
      </c>
      <c r="G57" s="196">
        <v>0</v>
      </c>
      <c r="H57" s="196">
        <v>0</v>
      </c>
      <c r="I57" s="196">
        <v>9.8699999999999992</v>
      </c>
      <c r="J57" s="196">
        <v>0</v>
      </c>
      <c r="K57" s="196">
        <v>119.77</v>
      </c>
      <c r="L57" s="196">
        <v>8.4700000000000006</v>
      </c>
      <c r="M57" s="196">
        <v>2.27</v>
      </c>
      <c r="N57" s="196">
        <v>1.84</v>
      </c>
      <c r="O57" s="196">
        <v>2.6</v>
      </c>
      <c r="P57" s="196">
        <v>0.96</v>
      </c>
      <c r="Q57" s="196">
        <v>7.65</v>
      </c>
      <c r="R57" s="196">
        <v>14.76</v>
      </c>
      <c r="S57" s="196">
        <v>9.66</v>
      </c>
      <c r="T57" s="196">
        <v>0</v>
      </c>
      <c r="U57" s="196">
        <v>1.82</v>
      </c>
      <c r="V57" s="196">
        <v>6.21</v>
      </c>
      <c r="W57" s="196">
        <v>15.04</v>
      </c>
      <c r="X57" s="196">
        <v>1.53</v>
      </c>
      <c r="Y57" s="196">
        <v>0</v>
      </c>
      <c r="Z57" s="196">
        <v>43.13</v>
      </c>
      <c r="AA57" s="196">
        <v>25.15</v>
      </c>
      <c r="AB57" s="196">
        <v>0</v>
      </c>
      <c r="AC57" s="196">
        <v>3.99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17.36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3.69</v>
      </c>
      <c r="AS57" s="196">
        <v>10.49</v>
      </c>
      <c r="AT57" s="196">
        <v>19.97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14.76</v>
      </c>
      <c r="D58" s="196">
        <v>0</v>
      </c>
      <c r="E58" s="196">
        <v>0</v>
      </c>
      <c r="F58" s="196">
        <v>20.13</v>
      </c>
      <c r="G58" s="196">
        <v>0</v>
      </c>
      <c r="H58" s="196">
        <v>0</v>
      </c>
      <c r="I58" s="196">
        <v>9.8699999999999992</v>
      </c>
      <c r="J58" s="196">
        <v>0</v>
      </c>
      <c r="K58" s="196">
        <v>119.77</v>
      </c>
      <c r="L58" s="196">
        <v>8.4700000000000006</v>
      </c>
      <c r="M58" s="196">
        <v>2.27</v>
      </c>
      <c r="N58" s="196">
        <v>1.84</v>
      </c>
      <c r="O58" s="196">
        <v>2.6</v>
      </c>
      <c r="P58" s="196">
        <v>0.96</v>
      </c>
      <c r="Q58" s="196">
        <v>7.65</v>
      </c>
      <c r="R58" s="196">
        <v>14.76</v>
      </c>
      <c r="S58" s="196">
        <v>9.66</v>
      </c>
      <c r="T58" s="196">
        <v>0</v>
      </c>
      <c r="U58" s="196">
        <v>1.82</v>
      </c>
      <c r="V58" s="196">
        <v>6.21</v>
      </c>
      <c r="W58" s="196">
        <v>15.04</v>
      </c>
      <c r="X58" s="196">
        <v>1.53</v>
      </c>
      <c r="Y58" s="196">
        <v>0</v>
      </c>
      <c r="Z58" s="196">
        <v>29.64</v>
      </c>
      <c r="AA58" s="196">
        <v>25.15</v>
      </c>
      <c r="AB58" s="196">
        <v>0</v>
      </c>
      <c r="AC58" s="196">
        <v>3.99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17.36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3.69</v>
      </c>
      <c r="AS58" s="196">
        <v>10.49</v>
      </c>
      <c r="AT58" s="196">
        <v>19.97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14.76</v>
      </c>
      <c r="D59" s="196">
        <v>0</v>
      </c>
      <c r="E59" s="196">
        <v>0</v>
      </c>
      <c r="F59" s="196">
        <v>20.13</v>
      </c>
      <c r="G59" s="196">
        <v>0</v>
      </c>
      <c r="H59" s="196">
        <v>0</v>
      </c>
      <c r="I59" s="196">
        <v>9.8699999999999992</v>
      </c>
      <c r="J59" s="196">
        <v>0</v>
      </c>
      <c r="K59" s="196">
        <v>119.77</v>
      </c>
      <c r="L59" s="196">
        <v>8.4700000000000006</v>
      </c>
      <c r="M59" s="196">
        <v>2.27</v>
      </c>
      <c r="N59" s="196">
        <v>1.84</v>
      </c>
      <c r="O59" s="196">
        <v>2.6</v>
      </c>
      <c r="P59" s="196">
        <v>0.96</v>
      </c>
      <c r="Q59" s="196">
        <v>7.65</v>
      </c>
      <c r="R59" s="196">
        <v>14.76</v>
      </c>
      <c r="S59" s="196">
        <v>9.66</v>
      </c>
      <c r="T59" s="196">
        <v>0</v>
      </c>
      <c r="U59" s="196">
        <v>1.82</v>
      </c>
      <c r="V59" s="196">
        <v>6.21</v>
      </c>
      <c r="W59" s="196">
        <v>15.04</v>
      </c>
      <c r="X59" s="196">
        <v>1.53</v>
      </c>
      <c r="Y59" s="196">
        <v>0</v>
      </c>
      <c r="Z59" s="196">
        <v>16.13</v>
      </c>
      <c r="AA59" s="196">
        <v>25.15</v>
      </c>
      <c r="AB59" s="196">
        <v>0</v>
      </c>
      <c r="AC59" s="196">
        <v>3.99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3.69</v>
      </c>
      <c r="AS59" s="196">
        <v>10.49</v>
      </c>
      <c r="AT59" s="196">
        <v>19.97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14.76</v>
      </c>
      <c r="D60" s="196">
        <v>0</v>
      </c>
      <c r="E60" s="196">
        <v>0</v>
      </c>
      <c r="F60" s="196">
        <v>20.13</v>
      </c>
      <c r="G60" s="196">
        <v>0</v>
      </c>
      <c r="H60" s="196">
        <v>0</v>
      </c>
      <c r="I60" s="196">
        <v>9.8699999999999992</v>
      </c>
      <c r="J60" s="196">
        <v>0</v>
      </c>
      <c r="K60" s="196">
        <v>119.77</v>
      </c>
      <c r="L60" s="196">
        <v>8.4700000000000006</v>
      </c>
      <c r="M60" s="196">
        <v>2.27</v>
      </c>
      <c r="N60" s="196">
        <v>1.84</v>
      </c>
      <c r="O60" s="196">
        <v>2.6</v>
      </c>
      <c r="P60" s="196">
        <v>0.96</v>
      </c>
      <c r="Q60" s="196">
        <v>7.65</v>
      </c>
      <c r="R60" s="196">
        <v>14.76</v>
      </c>
      <c r="S60" s="196">
        <v>9.66</v>
      </c>
      <c r="T60" s="196">
        <v>0</v>
      </c>
      <c r="U60" s="196">
        <v>1.82</v>
      </c>
      <c r="V60" s="196">
        <v>6.21</v>
      </c>
      <c r="W60" s="196">
        <v>15.04</v>
      </c>
      <c r="X60" s="196">
        <v>1.53</v>
      </c>
      <c r="Y60" s="196">
        <v>0</v>
      </c>
      <c r="Z60" s="196">
        <v>4.34</v>
      </c>
      <c r="AA60" s="196">
        <v>25.15</v>
      </c>
      <c r="AB60" s="196">
        <v>0</v>
      </c>
      <c r="AC60" s="196">
        <v>3.99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3.69</v>
      </c>
      <c r="AS60" s="196">
        <v>10.49</v>
      </c>
      <c r="AT60" s="196">
        <v>19.97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14.76</v>
      </c>
      <c r="D61" s="196">
        <v>0</v>
      </c>
      <c r="E61" s="196">
        <v>0</v>
      </c>
      <c r="F61" s="196">
        <v>20.13</v>
      </c>
      <c r="G61" s="196">
        <v>0</v>
      </c>
      <c r="H61" s="196">
        <v>0</v>
      </c>
      <c r="I61" s="196">
        <v>9.8699999999999992</v>
      </c>
      <c r="J61" s="196">
        <v>0</v>
      </c>
      <c r="K61" s="196">
        <v>119.77</v>
      </c>
      <c r="L61" s="196">
        <v>8.4700000000000006</v>
      </c>
      <c r="M61" s="196">
        <v>2.27</v>
      </c>
      <c r="N61" s="196">
        <v>1.84</v>
      </c>
      <c r="O61" s="196">
        <v>2.6</v>
      </c>
      <c r="P61" s="196">
        <v>0.96</v>
      </c>
      <c r="Q61" s="196">
        <v>7.65</v>
      </c>
      <c r="R61" s="196">
        <v>14.76</v>
      </c>
      <c r="S61" s="196">
        <v>9.66</v>
      </c>
      <c r="T61" s="196">
        <v>0</v>
      </c>
      <c r="U61" s="196">
        <v>1.82</v>
      </c>
      <c r="V61" s="196">
        <v>6.21</v>
      </c>
      <c r="W61" s="196">
        <v>0.71</v>
      </c>
      <c r="X61" s="196">
        <v>1.53</v>
      </c>
      <c r="Y61" s="196">
        <v>0</v>
      </c>
      <c r="Z61" s="196">
        <v>4.34</v>
      </c>
      <c r="AA61" s="196">
        <v>20.329999999999998</v>
      </c>
      <c r="AB61" s="196">
        <v>0</v>
      </c>
      <c r="AC61" s="196">
        <v>3.99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3.69</v>
      </c>
      <c r="AS61" s="196">
        <v>10.49</v>
      </c>
      <c r="AT61" s="196">
        <v>19.97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14.76</v>
      </c>
      <c r="D62" s="196">
        <v>0</v>
      </c>
      <c r="E62" s="196">
        <v>0</v>
      </c>
      <c r="F62" s="196">
        <v>20.13</v>
      </c>
      <c r="G62" s="196">
        <v>0</v>
      </c>
      <c r="H62" s="196">
        <v>0</v>
      </c>
      <c r="I62" s="196">
        <v>9.8699999999999992</v>
      </c>
      <c r="J62" s="196">
        <v>0</v>
      </c>
      <c r="K62" s="196">
        <v>119.77</v>
      </c>
      <c r="L62" s="196">
        <v>8.4700000000000006</v>
      </c>
      <c r="M62" s="196">
        <v>2.27</v>
      </c>
      <c r="N62" s="196">
        <v>1.84</v>
      </c>
      <c r="O62" s="196">
        <v>2.6</v>
      </c>
      <c r="P62" s="196">
        <v>0.96</v>
      </c>
      <c r="Q62" s="196">
        <v>7.65</v>
      </c>
      <c r="R62" s="196">
        <v>14.76</v>
      </c>
      <c r="S62" s="196">
        <v>9.66</v>
      </c>
      <c r="T62" s="196">
        <v>0</v>
      </c>
      <c r="U62" s="196">
        <v>1.82</v>
      </c>
      <c r="V62" s="196">
        <v>6.21</v>
      </c>
      <c r="W62" s="196">
        <v>0.71</v>
      </c>
      <c r="X62" s="196">
        <v>1.53</v>
      </c>
      <c r="Y62" s="196">
        <v>0</v>
      </c>
      <c r="Z62" s="196">
        <v>4.34</v>
      </c>
      <c r="AA62" s="196">
        <v>10.68</v>
      </c>
      <c r="AB62" s="196">
        <v>0</v>
      </c>
      <c r="AC62" s="196">
        <v>2.65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3.69</v>
      </c>
      <c r="AS62" s="196">
        <v>10.49</v>
      </c>
      <c r="AT62" s="196">
        <v>19.97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14.76</v>
      </c>
      <c r="D63" s="196">
        <v>0</v>
      </c>
      <c r="E63" s="196">
        <v>0</v>
      </c>
      <c r="F63" s="196">
        <v>20.13</v>
      </c>
      <c r="G63" s="196">
        <v>0</v>
      </c>
      <c r="H63" s="196">
        <v>0</v>
      </c>
      <c r="I63" s="196">
        <v>9.8699999999999992</v>
      </c>
      <c r="J63" s="196">
        <v>0</v>
      </c>
      <c r="K63" s="196">
        <v>97.17</v>
      </c>
      <c r="L63" s="196">
        <v>8.4700000000000006</v>
      </c>
      <c r="M63" s="196">
        <v>2.27</v>
      </c>
      <c r="N63" s="196">
        <v>1.84</v>
      </c>
      <c r="O63" s="196">
        <v>2.6</v>
      </c>
      <c r="P63" s="196">
        <v>0.96</v>
      </c>
      <c r="Q63" s="196">
        <v>7.65</v>
      </c>
      <c r="R63" s="196">
        <v>14.76</v>
      </c>
      <c r="S63" s="196">
        <v>9.66</v>
      </c>
      <c r="T63" s="196">
        <v>0</v>
      </c>
      <c r="U63" s="196">
        <v>1.82</v>
      </c>
      <c r="V63" s="196">
        <v>0.32</v>
      </c>
      <c r="W63" s="196">
        <v>0.71</v>
      </c>
      <c r="X63" s="196">
        <v>1.53</v>
      </c>
      <c r="Y63" s="196">
        <v>0</v>
      </c>
      <c r="Z63" s="196">
        <v>4.34</v>
      </c>
      <c r="AA63" s="196">
        <v>1.41</v>
      </c>
      <c r="AB63" s="196">
        <v>0</v>
      </c>
      <c r="AC63" s="196">
        <v>2.65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3.69</v>
      </c>
      <c r="AS63" s="196">
        <v>10.49</v>
      </c>
      <c r="AT63" s="196">
        <v>19.97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14.76</v>
      </c>
      <c r="D64" s="196">
        <v>0</v>
      </c>
      <c r="E64" s="196">
        <v>0</v>
      </c>
      <c r="F64" s="196">
        <v>20.13</v>
      </c>
      <c r="G64" s="196">
        <v>0</v>
      </c>
      <c r="H64" s="196">
        <v>0</v>
      </c>
      <c r="I64" s="196">
        <v>9.8699999999999992</v>
      </c>
      <c r="J64" s="196">
        <v>0</v>
      </c>
      <c r="K64" s="196">
        <v>88.91</v>
      </c>
      <c r="L64" s="196">
        <v>8.4700000000000006</v>
      </c>
      <c r="M64" s="196">
        <v>2.27</v>
      </c>
      <c r="N64" s="196">
        <v>1.84</v>
      </c>
      <c r="O64" s="196">
        <v>2.6</v>
      </c>
      <c r="P64" s="196">
        <v>0.96</v>
      </c>
      <c r="Q64" s="196">
        <v>7.65</v>
      </c>
      <c r="R64" s="196">
        <v>14.76</v>
      </c>
      <c r="S64" s="196">
        <v>9.66</v>
      </c>
      <c r="T64" s="196">
        <v>0</v>
      </c>
      <c r="U64" s="196">
        <v>1.82</v>
      </c>
      <c r="V64" s="196">
        <v>0.32</v>
      </c>
      <c r="W64" s="196">
        <v>0.71</v>
      </c>
      <c r="X64" s="196">
        <v>1.53</v>
      </c>
      <c r="Y64" s="196">
        <v>0</v>
      </c>
      <c r="Z64" s="196">
        <v>4.34</v>
      </c>
      <c r="AA64" s="196">
        <v>1.41</v>
      </c>
      <c r="AB64" s="196">
        <v>0</v>
      </c>
      <c r="AC64" s="196">
        <v>2.65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3.69</v>
      </c>
      <c r="AS64" s="196">
        <v>10.49</v>
      </c>
      <c r="AT64" s="196">
        <v>19.97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14.76</v>
      </c>
      <c r="D65" s="196">
        <v>0</v>
      </c>
      <c r="E65" s="196">
        <v>0</v>
      </c>
      <c r="F65" s="196">
        <v>20.13</v>
      </c>
      <c r="G65" s="196">
        <v>0</v>
      </c>
      <c r="H65" s="196">
        <v>0</v>
      </c>
      <c r="I65" s="196">
        <v>9.8699999999999992</v>
      </c>
      <c r="J65" s="196">
        <v>0</v>
      </c>
      <c r="K65" s="196">
        <v>89.87</v>
      </c>
      <c r="L65" s="196">
        <v>8.4700000000000006</v>
      </c>
      <c r="M65" s="196">
        <v>2.27</v>
      </c>
      <c r="N65" s="196">
        <v>1.84</v>
      </c>
      <c r="O65" s="196">
        <v>2.6</v>
      </c>
      <c r="P65" s="196">
        <v>0.96</v>
      </c>
      <c r="Q65" s="196">
        <v>7.65</v>
      </c>
      <c r="R65" s="196">
        <v>14.76</v>
      </c>
      <c r="S65" s="196">
        <v>9.66</v>
      </c>
      <c r="T65" s="196">
        <v>0</v>
      </c>
      <c r="U65" s="196">
        <v>1.82</v>
      </c>
      <c r="V65" s="196">
        <v>0.32</v>
      </c>
      <c r="W65" s="196">
        <v>0.71</v>
      </c>
      <c r="X65" s="196">
        <v>1.53</v>
      </c>
      <c r="Y65" s="196">
        <v>0</v>
      </c>
      <c r="Z65" s="196">
        <v>4.34</v>
      </c>
      <c r="AA65" s="196">
        <v>1.41</v>
      </c>
      <c r="AB65" s="196">
        <v>0</v>
      </c>
      <c r="AC65" s="196">
        <v>2.65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3.69</v>
      </c>
      <c r="AS65" s="196">
        <v>10.49</v>
      </c>
      <c r="AT65" s="196">
        <v>19.97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14.76</v>
      </c>
      <c r="D66" s="196">
        <v>0</v>
      </c>
      <c r="E66" s="196">
        <v>0</v>
      </c>
      <c r="F66" s="196">
        <v>20.13</v>
      </c>
      <c r="G66" s="196">
        <v>0</v>
      </c>
      <c r="H66" s="196">
        <v>0</v>
      </c>
      <c r="I66" s="196">
        <v>9.8699999999999992</v>
      </c>
      <c r="J66" s="196">
        <v>0</v>
      </c>
      <c r="K66" s="196">
        <v>91.8</v>
      </c>
      <c r="L66" s="196">
        <v>8.4700000000000006</v>
      </c>
      <c r="M66" s="196">
        <v>2.27</v>
      </c>
      <c r="N66" s="196">
        <v>1.84</v>
      </c>
      <c r="O66" s="196">
        <v>2.6</v>
      </c>
      <c r="P66" s="196">
        <v>0.96</v>
      </c>
      <c r="Q66" s="196">
        <v>7.65</v>
      </c>
      <c r="R66" s="196">
        <v>14.76</v>
      </c>
      <c r="S66" s="196">
        <v>9.66</v>
      </c>
      <c r="T66" s="196">
        <v>0</v>
      </c>
      <c r="U66" s="196">
        <v>1.82</v>
      </c>
      <c r="V66" s="196">
        <v>0.32</v>
      </c>
      <c r="W66" s="196">
        <v>0.71</v>
      </c>
      <c r="X66" s="196">
        <v>1.53</v>
      </c>
      <c r="Y66" s="196">
        <v>0</v>
      </c>
      <c r="Z66" s="196">
        <v>4.34</v>
      </c>
      <c r="AA66" s="196">
        <v>1.41</v>
      </c>
      <c r="AB66" s="196">
        <v>0</v>
      </c>
      <c r="AC66" s="196">
        <v>2.65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3.69</v>
      </c>
      <c r="AS66" s="196">
        <v>10.49</v>
      </c>
      <c r="AT66" s="196">
        <v>19.97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14.76</v>
      </c>
      <c r="D67" s="196">
        <v>0</v>
      </c>
      <c r="E67" s="196">
        <v>0</v>
      </c>
      <c r="F67" s="196">
        <v>20.13</v>
      </c>
      <c r="G67" s="196">
        <v>0</v>
      </c>
      <c r="H67" s="196">
        <v>0</v>
      </c>
      <c r="I67" s="196">
        <v>9.8699999999999992</v>
      </c>
      <c r="J67" s="196">
        <v>0</v>
      </c>
      <c r="K67" s="196">
        <v>61.95</v>
      </c>
      <c r="L67" s="196">
        <v>8.4700000000000006</v>
      </c>
      <c r="M67" s="196">
        <v>2.27</v>
      </c>
      <c r="N67" s="196">
        <v>1.84</v>
      </c>
      <c r="O67" s="196">
        <v>2.6</v>
      </c>
      <c r="P67" s="196">
        <v>0.96</v>
      </c>
      <c r="Q67" s="196">
        <v>7.65</v>
      </c>
      <c r="R67" s="196">
        <v>14.76</v>
      </c>
      <c r="S67" s="196">
        <v>10.36</v>
      </c>
      <c r="T67" s="196">
        <v>0</v>
      </c>
      <c r="U67" s="196">
        <v>1.82</v>
      </c>
      <c r="V67" s="196">
        <v>0.32</v>
      </c>
      <c r="W67" s="196">
        <v>0.71</v>
      </c>
      <c r="X67" s="196">
        <v>1.53</v>
      </c>
      <c r="Y67" s="196">
        <v>0</v>
      </c>
      <c r="Z67" s="196">
        <v>4.34</v>
      </c>
      <c r="AA67" s="196">
        <v>1.41</v>
      </c>
      <c r="AB67" s="196">
        <v>0</v>
      </c>
      <c r="AC67" s="196">
        <v>2.65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3.69</v>
      </c>
      <c r="AS67" s="196">
        <v>10.49</v>
      </c>
      <c r="AT67" s="196">
        <v>19.97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14.76</v>
      </c>
      <c r="D68" s="196">
        <v>0</v>
      </c>
      <c r="E68" s="196">
        <v>0</v>
      </c>
      <c r="F68" s="196">
        <v>20.13</v>
      </c>
      <c r="G68" s="196">
        <v>0</v>
      </c>
      <c r="H68" s="196">
        <v>0</v>
      </c>
      <c r="I68" s="196">
        <v>9.8699999999999992</v>
      </c>
      <c r="J68" s="196">
        <v>0</v>
      </c>
      <c r="K68" s="196">
        <v>32.97</v>
      </c>
      <c r="L68" s="196">
        <v>8.4700000000000006</v>
      </c>
      <c r="M68" s="196">
        <v>2.27</v>
      </c>
      <c r="N68" s="196">
        <v>1.84</v>
      </c>
      <c r="O68" s="196">
        <v>2.6</v>
      </c>
      <c r="P68" s="196">
        <v>0.96</v>
      </c>
      <c r="Q68" s="196">
        <v>7.65</v>
      </c>
      <c r="R68" s="196">
        <v>14.76</v>
      </c>
      <c r="S68" s="196">
        <v>10.36</v>
      </c>
      <c r="T68" s="196">
        <v>0</v>
      </c>
      <c r="U68" s="196">
        <v>1.82</v>
      </c>
      <c r="V68" s="196">
        <v>0.32</v>
      </c>
      <c r="W68" s="196">
        <v>0.71</v>
      </c>
      <c r="X68" s="196">
        <v>1.53</v>
      </c>
      <c r="Y68" s="196">
        <v>0</v>
      </c>
      <c r="Z68" s="196">
        <v>4.34</v>
      </c>
      <c r="AA68" s="196">
        <v>1.41</v>
      </c>
      <c r="AB68" s="196">
        <v>0</v>
      </c>
      <c r="AC68" s="196">
        <v>2.65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15.59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3.69</v>
      </c>
      <c r="AS68" s="196">
        <v>10.49</v>
      </c>
      <c r="AT68" s="196">
        <v>19.97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14.76</v>
      </c>
      <c r="D69" s="196">
        <v>0</v>
      </c>
      <c r="E69" s="196">
        <v>0</v>
      </c>
      <c r="F69" s="196">
        <v>20.13</v>
      </c>
      <c r="G69" s="196">
        <v>0</v>
      </c>
      <c r="H69" s="196">
        <v>0</v>
      </c>
      <c r="I69" s="196">
        <v>9.8699999999999992</v>
      </c>
      <c r="J69" s="196">
        <v>0</v>
      </c>
      <c r="K69" s="196">
        <v>28.15</v>
      </c>
      <c r="L69" s="196">
        <v>8.4700000000000006</v>
      </c>
      <c r="M69" s="196">
        <v>2.27</v>
      </c>
      <c r="N69" s="196">
        <v>1.84</v>
      </c>
      <c r="O69" s="196">
        <v>2.6</v>
      </c>
      <c r="P69" s="196">
        <v>0.96</v>
      </c>
      <c r="Q69" s="196">
        <v>7.65</v>
      </c>
      <c r="R69" s="196">
        <v>14.76</v>
      </c>
      <c r="S69" s="196">
        <v>10.36</v>
      </c>
      <c r="T69" s="196">
        <v>0</v>
      </c>
      <c r="U69" s="196">
        <v>1.82</v>
      </c>
      <c r="V69" s="196">
        <v>0.32</v>
      </c>
      <c r="W69" s="196">
        <v>0.71</v>
      </c>
      <c r="X69" s="196">
        <v>1.53</v>
      </c>
      <c r="Y69" s="196">
        <v>0</v>
      </c>
      <c r="Z69" s="196">
        <v>4.34</v>
      </c>
      <c r="AA69" s="196">
        <v>1.41</v>
      </c>
      <c r="AB69" s="196">
        <v>0</v>
      </c>
      <c r="AC69" s="196">
        <v>2.65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17.36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3.69</v>
      </c>
      <c r="AS69" s="196">
        <v>10.49</v>
      </c>
      <c r="AT69" s="196">
        <v>19.97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14.76</v>
      </c>
      <c r="D70" s="196">
        <v>0</v>
      </c>
      <c r="E70" s="196">
        <v>0</v>
      </c>
      <c r="F70" s="196">
        <v>20.13</v>
      </c>
      <c r="G70" s="196">
        <v>0</v>
      </c>
      <c r="H70" s="196">
        <v>0</v>
      </c>
      <c r="I70" s="196">
        <v>9.8699999999999992</v>
      </c>
      <c r="J70" s="196">
        <v>0</v>
      </c>
      <c r="K70" s="196">
        <v>28.15</v>
      </c>
      <c r="L70" s="196">
        <v>8.4700000000000006</v>
      </c>
      <c r="M70" s="196">
        <v>2.27</v>
      </c>
      <c r="N70" s="196">
        <v>1.84</v>
      </c>
      <c r="O70" s="196">
        <v>2.6</v>
      </c>
      <c r="P70" s="196">
        <v>0.96</v>
      </c>
      <c r="Q70" s="196">
        <v>7.65</v>
      </c>
      <c r="R70" s="196">
        <v>14.76</v>
      </c>
      <c r="S70" s="196">
        <v>10.36</v>
      </c>
      <c r="T70" s="196">
        <v>0</v>
      </c>
      <c r="U70" s="196">
        <v>1.82</v>
      </c>
      <c r="V70" s="196">
        <v>0.32</v>
      </c>
      <c r="W70" s="196">
        <v>0.71</v>
      </c>
      <c r="X70" s="196">
        <v>1.53</v>
      </c>
      <c r="Y70" s="196">
        <v>0</v>
      </c>
      <c r="Z70" s="196">
        <v>4.34</v>
      </c>
      <c r="AA70" s="196">
        <v>1.41</v>
      </c>
      <c r="AB70" s="196">
        <v>0</v>
      </c>
      <c r="AC70" s="196">
        <v>2.65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17.36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3.69</v>
      </c>
      <c r="AS70" s="196">
        <v>10.49</v>
      </c>
      <c r="AT70" s="196">
        <v>19.97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14.76</v>
      </c>
      <c r="D71" s="196">
        <v>0</v>
      </c>
      <c r="E71" s="196">
        <v>0</v>
      </c>
      <c r="F71" s="196">
        <v>20.13</v>
      </c>
      <c r="G71" s="196">
        <v>0</v>
      </c>
      <c r="H71" s="196">
        <v>0</v>
      </c>
      <c r="I71" s="196">
        <v>9.8699999999999992</v>
      </c>
      <c r="J71" s="196">
        <v>0</v>
      </c>
      <c r="K71" s="196">
        <v>9.0500000000000007</v>
      </c>
      <c r="L71" s="196">
        <v>8.4700000000000006</v>
      </c>
      <c r="M71" s="196">
        <v>2.27</v>
      </c>
      <c r="N71" s="196">
        <v>1.84</v>
      </c>
      <c r="O71" s="196">
        <v>2.6</v>
      </c>
      <c r="P71" s="196">
        <v>0.96</v>
      </c>
      <c r="Q71" s="196">
        <v>7.96</v>
      </c>
      <c r="R71" s="196">
        <v>14.76</v>
      </c>
      <c r="S71" s="196">
        <v>10.44</v>
      </c>
      <c r="T71" s="196">
        <v>0</v>
      </c>
      <c r="U71" s="196">
        <v>1.82</v>
      </c>
      <c r="V71" s="196">
        <v>0.32</v>
      </c>
      <c r="W71" s="196">
        <v>0.71</v>
      </c>
      <c r="X71" s="196">
        <v>1.53</v>
      </c>
      <c r="Y71" s="196">
        <v>0</v>
      </c>
      <c r="Z71" s="196">
        <v>4.34</v>
      </c>
      <c r="AA71" s="196">
        <v>1.41</v>
      </c>
      <c r="AB71" s="196">
        <v>0</v>
      </c>
      <c r="AC71" s="196">
        <v>2.21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17.36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3.69</v>
      </c>
      <c r="AS71" s="196">
        <v>10.49</v>
      </c>
      <c r="AT71" s="196">
        <v>19.97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14.76</v>
      </c>
      <c r="D72" s="196">
        <v>0</v>
      </c>
      <c r="E72" s="196">
        <v>0</v>
      </c>
      <c r="F72" s="196">
        <v>20.13</v>
      </c>
      <c r="G72" s="196">
        <v>0</v>
      </c>
      <c r="H72" s="196">
        <v>0</v>
      </c>
      <c r="I72" s="196">
        <v>9.8699999999999992</v>
      </c>
      <c r="J72" s="196">
        <v>0</v>
      </c>
      <c r="K72" s="196">
        <v>9.0500000000000007</v>
      </c>
      <c r="L72" s="196">
        <v>8.4700000000000006</v>
      </c>
      <c r="M72" s="196">
        <v>2.27</v>
      </c>
      <c r="N72" s="196">
        <v>1.84</v>
      </c>
      <c r="O72" s="196">
        <v>2.6</v>
      </c>
      <c r="P72" s="196">
        <v>0.96</v>
      </c>
      <c r="Q72" s="196">
        <v>7.65</v>
      </c>
      <c r="R72" s="196">
        <v>14.76</v>
      </c>
      <c r="S72" s="196">
        <v>10.44</v>
      </c>
      <c r="T72" s="196">
        <v>0</v>
      </c>
      <c r="U72" s="196">
        <v>1.82</v>
      </c>
      <c r="V72" s="196">
        <v>0.32</v>
      </c>
      <c r="W72" s="196">
        <v>0.71</v>
      </c>
      <c r="X72" s="196">
        <v>1.53</v>
      </c>
      <c r="Y72" s="196">
        <v>0</v>
      </c>
      <c r="Z72" s="196">
        <v>4.34</v>
      </c>
      <c r="AA72" s="196">
        <v>1.41</v>
      </c>
      <c r="AB72" s="196">
        <v>0</v>
      </c>
      <c r="AC72" s="196">
        <v>2.21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20.9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3.69</v>
      </c>
      <c r="AS72" s="196">
        <v>10.49</v>
      </c>
      <c r="AT72" s="196">
        <v>19.97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14.76</v>
      </c>
      <c r="D73" s="196">
        <v>0</v>
      </c>
      <c r="E73" s="196">
        <v>0</v>
      </c>
      <c r="F73" s="196">
        <v>20.13</v>
      </c>
      <c r="G73" s="196">
        <v>0</v>
      </c>
      <c r="H73" s="196">
        <v>0</v>
      </c>
      <c r="I73" s="196">
        <v>9.8699999999999992</v>
      </c>
      <c r="J73" s="196">
        <v>0</v>
      </c>
      <c r="K73" s="196">
        <v>9.0500000000000007</v>
      </c>
      <c r="L73" s="196">
        <v>8.4700000000000006</v>
      </c>
      <c r="M73" s="196">
        <v>2.27</v>
      </c>
      <c r="N73" s="196">
        <v>1.84</v>
      </c>
      <c r="O73" s="196">
        <v>2.6</v>
      </c>
      <c r="P73" s="196">
        <v>0.96</v>
      </c>
      <c r="Q73" s="196">
        <v>7.65</v>
      </c>
      <c r="R73" s="196">
        <v>14.76</v>
      </c>
      <c r="S73" s="196">
        <v>10.44</v>
      </c>
      <c r="T73" s="196">
        <v>0</v>
      </c>
      <c r="U73" s="196">
        <v>1.82</v>
      </c>
      <c r="V73" s="196">
        <v>0.32</v>
      </c>
      <c r="W73" s="196">
        <v>0.71</v>
      </c>
      <c r="X73" s="196">
        <v>1.53</v>
      </c>
      <c r="Y73" s="196">
        <v>0</v>
      </c>
      <c r="Z73" s="196">
        <v>4.34</v>
      </c>
      <c r="AA73" s="196">
        <v>1.41</v>
      </c>
      <c r="AB73" s="196">
        <v>0</v>
      </c>
      <c r="AC73" s="196">
        <v>2.21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3.69</v>
      </c>
      <c r="AS73" s="196">
        <v>10.49</v>
      </c>
      <c r="AT73" s="196">
        <v>19.97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14.76</v>
      </c>
      <c r="D74" s="196">
        <v>0</v>
      </c>
      <c r="E74" s="196">
        <v>0</v>
      </c>
      <c r="F74" s="196">
        <v>20.13</v>
      </c>
      <c r="G74" s="196">
        <v>0</v>
      </c>
      <c r="H74" s="196">
        <v>0</v>
      </c>
      <c r="I74" s="196">
        <v>9.8699999999999992</v>
      </c>
      <c r="J74" s="196">
        <v>0</v>
      </c>
      <c r="K74" s="196">
        <v>9.0500000000000007</v>
      </c>
      <c r="L74" s="196">
        <v>8.4700000000000006</v>
      </c>
      <c r="M74" s="196">
        <v>2.27</v>
      </c>
      <c r="N74" s="196">
        <v>1.84</v>
      </c>
      <c r="O74" s="196">
        <v>2.6</v>
      </c>
      <c r="P74" s="196">
        <v>0.96</v>
      </c>
      <c r="Q74" s="196">
        <v>7.65</v>
      </c>
      <c r="R74" s="196">
        <v>14.76</v>
      </c>
      <c r="S74" s="196">
        <v>10.44</v>
      </c>
      <c r="T74" s="196">
        <v>0</v>
      </c>
      <c r="U74" s="196">
        <v>1.82</v>
      </c>
      <c r="V74" s="196">
        <v>0.32</v>
      </c>
      <c r="W74" s="196">
        <v>0.71</v>
      </c>
      <c r="X74" s="196">
        <v>1.53</v>
      </c>
      <c r="Y74" s="196">
        <v>0</v>
      </c>
      <c r="Z74" s="196">
        <v>4.34</v>
      </c>
      <c r="AA74" s="196">
        <v>1.41</v>
      </c>
      <c r="AB74" s="196">
        <v>0</v>
      </c>
      <c r="AC74" s="196">
        <v>2.21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3.69</v>
      </c>
      <c r="AS74" s="196">
        <v>10.49</v>
      </c>
      <c r="AT74" s="196">
        <v>19.97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14.76</v>
      </c>
      <c r="D75" s="196">
        <v>0</v>
      </c>
      <c r="E75" s="196">
        <v>0</v>
      </c>
      <c r="F75" s="196">
        <v>20.13</v>
      </c>
      <c r="G75" s="196">
        <v>0</v>
      </c>
      <c r="H75" s="196">
        <v>0</v>
      </c>
      <c r="I75" s="196">
        <v>9.8699999999999992</v>
      </c>
      <c r="J75" s="196">
        <v>0</v>
      </c>
      <c r="K75" s="196">
        <v>9.0500000000000007</v>
      </c>
      <c r="L75" s="196">
        <v>8.4700000000000006</v>
      </c>
      <c r="M75" s="196">
        <v>2.27</v>
      </c>
      <c r="N75" s="196">
        <v>1.84</v>
      </c>
      <c r="O75" s="196">
        <v>2.6</v>
      </c>
      <c r="P75" s="196">
        <v>0.96</v>
      </c>
      <c r="Q75" s="196">
        <v>7.65</v>
      </c>
      <c r="R75" s="196">
        <v>14.76</v>
      </c>
      <c r="S75" s="196">
        <v>10.44</v>
      </c>
      <c r="T75" s="196">
        <v>0</v>
      </c>
      <c r="U75" s="196">
        <v>1.82</v>
      </c>
      <c r="V75" s="196">
        <v>0.32</v>
      </c>
      <c r="W75" s="196">
        <v>0.71</v>
      </c>
      <c r="X75" s="196">
        <v>0.84</v>
      </c>
      <c r="Y75" s="196">
        <v>0</v>
      </c>
      <c r="Z75" s="196">
        <v>4.34</v>
      </c>
      <c r="AA75" s="196">
        <v>1.41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3.69</v>
      </c>
      <c r="AS75" s="196">
        <v>10.49</v>
      </c>
      <c r="AT75" s="196">
        <v>19.97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14.76</v>
      </c>
      <c r="D76" s="196">
        <v>0</v>
      </c>
      <c r="E76" s="196">
        <v>0</v>
      </c>
      <c r="F76" s="196">
        <v>20.13</v>
      </c>
      <c r="G76" s="196">
        <v>0</v>
      </c>
      <c r="H76" s="196">
        <v>0</v>
      </c>
      <c r="I76" s="196">
        <v>9.8699999999999992</v>
      </c>
      <c r="J76" s="196">
        <v>0</v>
      </c>
      <c r="K76" s="196">
        <v>9.0500000000000007</v>
      </c>
      <c r="L76" s="196">
        <v>8.4700000000000006</v>
      </c>
      <c r="M76" s="196">
        <v>2.27</v>
      </c>
      <c r="N76" s="196">
        <v>1.84</v>
      </c>
      <c r="O76" s="196">
        <v>2.6</v>
      </c>
      <c r="P76" s="196">
        <v>0.96</v>
      </c>
      <c r="Q76" s="196">
        <v>7.65</v>
      </c>
      <c r="R76" s="196">
        <v>14.76</v>
      </c>
      <c r="S76" s="196">
        <v>10.44</v>
      </c>
      <c r="T76" s="196">
        <v>0</v>
      </c>
      <c r="U76" s="196">
        <v>1.82</v>
      </c>
      <c r="V76" s="196">
        <v>0.32</v>
      </c>
      <c r="W76" s="196">
        <v>0.71</v>
      </c>
      <c r="X76" s="196">
        <v>0.84</v>
      </c>
      <c r="Y76" s="196">
        <v>0</v>
      </c>
      <c r="Z76" s="196">
        <v>4.34</v>
      </c>
      <c r="AA76" s="196">
        <v>1.41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3.69</v>
      </c>
      <c r="AS76" s="196">
        <v>10.49</v>
      </c>
      <c r="AT76" s="196">
        <v>19.97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14.76</v>
      </c>
      <c r="D77" s="196">
        <v>0</v>
      </c>
      <c r="E77" s="196">
        <v>0</v>
      </c>
      <c r="F77" s="196">
        <v>20.13</v>
      </c>
      <c r="G77" s="196">
        <v>0</v>
      </c>
      <c r="H77" s="196">
        <v>0</v>
      </c>
      <c r="I77" s="196">
        <v>9.8699999999999992</v>
      </c>
      <c r="J77" s="196">
        <v>0</v>
      </c>
      <c r="K77" s="196">
        <v>9.0500000000000007</v>
      </c>
      <c r="L77" s="196">
        <v>8.4700000000000006</v>
      </c>
      <c r="M77" s="196">
        <v>2.27</v>
      </c>
      <c r="N77" s="196">
        <v>1.84</v>
      </c>
      <c r="O77" s="196">
        <v>2.6</v>
      </c>
      <c r="P77" s="196">
        <v>0.96</v>
      </c>
      <c r="Q77" s="196">
        <v>7.65</v>
      </c>
      <c r="R77" s="196">
        <v>14.76</v>
      </c>
      <c r="S77" s="196">
        <v>10.44</v>
      </c>
      <c r="T77" s="196">
        <v>0</v>
      </c>
      <c r="U77" s="196">
        <v>1.82</v>
      </c>
      <c r="V77" s="196">
        <v>0.32</v>
      </c>
      <c r="W77" s="196">
        <v>0.71</v>
      </c>
      <c r="X77" s="196">
        <v>0.84</v>
      </c>
      <c r="Y77" s="196">
        <v>0</v>
      </c>
      <c r="Z77" s="196">
        <v>4.34</v>
      </c>
      <c r="AA77" s="196">
        <v>1.41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3.69</v>
      </c>
      <c r="AS77" s="196">
        <v>10.49</v>
      </c>
      <c r="AT77" s="196">
        <v>19.97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14.76</v>
      </c>
      <c r="D78" s="196">
        <v>0</v>
      </c>
      <c r="E78" s="196">
        <v>0</v>
      </c>
      <c r="F78" s="196">
        <v>20.32</v>
      </c>
      <c r="G78" s="196">
        <v>0</v>
      </c>
      <c r="H78" s="196">
        <v>0</v>
      </c>
      <c r="I78" s="196">
        <v>9.8699999999999992</v>
      </c>
      <c r="J78" s="196">
        <v>0</v>
      </c>
      <c r="K78" s="196">
        <v>9.0500000000000007</v>
      </c>
      <c r="L78" s="196">
        <v>8.4700000000000006</v>
      </c>
      <c r="M78" s="196">
        <v>2.27</v>
      </c>
      <c r="N78" s="196">
        <v>1.84</v>
      </c>
      <c r="O78" s="196">
        <v>2.6</v>
      </c>
      <c r="P78" s="196">
        <v>0.96</v>
      </c>
      <c r="Q78" s="196">
        <v>7.65</v>
      </c>
      <c r="R78" s="196">
        <v>14.76</v>
      </c>
      <c r="S78" s="196">
        <v>10.44</v>
      </c>
      <c r="T78" s="196">
        <v>0</v>
      </c>
      <c r="U78" s="196">
        <v>1.82</v>
      </c>
      <c r="V78" s="196">
        <v>0.32</v>
      </c>
      <c r="W78" s="196">
        <v>0.71</v>
      </c>
      <c r="X78" s="196">
        <v>0.84</v>
      </c>
      <c r="Y78" s="196">
        <v>0</v>
      </c>
      <c r="Z78" s="196">
        <v>4.34</v>
      </c>
      <c r="AA78" s="196">
        <v>1.41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19.68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3.69</v>
      </c>
      <c r="AS78" s="196">
        <v>10.49</v>
      </c>
      <c r="AT78" s="196">
        <v>19.97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14.76</v>
      </c>
      <c r="D79" s="196">
        <v>0</v>
      </c>
      <c r="E79" s="196">
        <v>0</v>
      </c>
      <c r="F79" s="196">
        <v>20.32</v>
      </c>
      <c r="G79" s="196">
        <v>0</v>
      </c>
      <c r="H79" s="196">
        <v>0</v>
      </c>
      <c r="I79" s="196">
        <v>9.8699999999999992</v>
      </c>
      <c r="J79" s="196">
        <v>0</v>
      </c>
      <c r="K79" s="196">
        <v>9.0500000000000007</v>
      </c>
      <c r="L79" s="196">
        <v>8.4700000000000006</v>
      </c>
      <c r="M79" s="196">
        <v>2.27</v>
      </c>
      <c r="N79" s="196">
        <v>1.84</v>
      </c>
      <c r="O79" s="196">
        <v>2.6</v>
      </c>
      <c r="P79" s="196">
        <v>0.96</v>
      </c>
      <c r="Q79" s="196">
        <v>7.65</v>
      </c>
      <c r="R79" s="196">
        <v>14.76</v>
      </c>
      <c r="S79" s="196">
        <v>10.44</v>
      </c>
      <c r="T79" s="196">
        <v>0</v>
      </c>
      <c r="U79" s="196">
        <v>1.82</v>
      </c>
      <c r="V79" s="196">
        <v>0.32</v>
      </c>
      <c r="W79" s="196">
        <v>0.71</v>
      </c>
      <c r="X79" s="196">
        <v>0.84</v>
      </c>
      <c r="Y79" s="196">
        <v>0</v>
      </c>
      <c r="Z79" s="196">
        <v>4.34</v>
      </c>
      <c r="AA79" s="196">
        <v>1.41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19.68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3.69</v>
      </c>
      <c r="AS79" s="196">
        <v>10.49</v>
      </c>
      <c r="AT79" s="196">
        <v>19.97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14.76</v>
      </c>
      <c r="D80" s="196">
        <v>0</v>
      </c>
      <c r="E80" s="196">
        <v>0</v>
      </c>
      <c r="F80" s="196">
        <v>20.32</v>
      </c>
      <c r="G80" s="196">
        <v>0</v>
      </c>
      <c r="H80" s="196">
        <v>0</v>
      </c>
      <c r="I80" s="196">
        <v>9.8699999999999992</v>
      </c>
      <c r="J80" s="196">
        <v>0</v>
      </c>
      <c r="K80" s="196">
        <v>9.0500000000000007</v>
      </c>
      <c r="L80" s="196">
        <v>8.4700000000000006</v>
      </c>
      <c r="M80" s="196">
        <v>2.27</v>
      </c>
      <c r="N80" s="196">
        <v>1.84</v>
      </c>
      <c r="O80" s="196">
        <v>2.6</v>
      </c>
      <c r="P80" s="196">
        <v>0.96</v>
      </c>
      <c r="Q80" s="196">
        <v>7.65</v>
      </c>
      <c r="R80" s="196">
        <v>14.76</v>
      </c>
      <c r="S80" s="196">
        <v>10.44</v>
      </c>
      <c r="T80" s="196">
        <v>0</v>
      </c>
      <c r="U80" s="196">
        <v>1.82</v>
      </c>
      <c r="V80" s="196">
        <v>0.32</v>
      </c>
      <c r="W80" s="196">
        <v>0.71</v>
      </c>
      <c r="X80" s="196">
        <v>0.84</v>
      </c>
      <c r="Y80" s="196">
        <v>0</v>
      </c>
      <c r="Z80" s="196">
        <v>4.34</v>
      </c>
      <c r="AA80" s="196">
        <v>1.41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19.68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3.69</v>
      </c>
      <c r="AS80" s="196">
        <v>10.49</v>
      </c>
      <c r="AT80" s="196">
        <v>19.97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14.76</v>
      </c>
      <c r="D81" s="196">
        <v>0</v>
      </c>
      <c r="E81" s="196">
        <v>0</v>
      </c>
      <c r="F81" s="196">
        <v>20.32</v>
      </c>
      <c r="G81" s="196">
        <v>0</v>
      </c>
      <c r="H81" s="196">
        <v>0</v>
      </c>
      <c r="I81" s="196">
        <v>9.8699999999999992</v>
      </c>
      <c r="J81" s="196">
        <v>0</v>
      </c>
      <c r="K81" s="196">
        <v>9.0500000000000007</v>
      </c>
      <c r="L81" s="196">
        <v>8.4700000000000006</v>
      </c>
      <c r="M81" s="196">
        <v>2.27</v>
      </c>
      <c r="N81" s="196">
        <v>1.84</v>
      </c>
      <c r="O81" s="196">
        <v>2.6</v>
      </c>
      <c r="P81" s="196">
        <v>0.96</v>
      </c>
      <c r="Q81" s="196">
        <v>7.65</v>
      </c>
      <c r="R81" s="196">
        <v>14.76</v>
      </c>
      <c r="S81" s="196">
        <v>10.44</v>
      </c>
      <c r="T81" s="196">
        <v>0</v>
      </c>
      <c r="U81" s="196">
        <v>1.82</v>
      </c>
      <c r="V81" s="196">
        <v>0.32</v>
      </c>
      <c r="W81" s="196">
        <v>0.71</v>
      </c>
      <c r="X81" s="196">
        <v>0.84</v>
      </c>
      <c r="Y81" s="196">
        <v>0</v>
      </c>
      <c r="Z81" s="196">
        <v>4.34</v>
      </c>
      <c r="AA81" s="196">
        <v>1.41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17.36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3.69</v>
      </c>
      <c r="AS81" s="196">
        <v>10.49</v>
      </c>
      <c r="AT81" s="196">
        <v>19.97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14.76</v>
      </c>
      <c r="D82" s="196">
        <v>0</v>
      </c>
      <c r="E82" s="196">
        <v>0</v>
      </c>
      <c r="F82" s="196">
        <v>20.32</v>
      </c>
      <c r="G82" s="196">
        <v>0</v>
      </c>
      <c r="H82" s="196">
        <v>0</v>
      </c>
      <c r="I82" s="196">
        <v>9.8699999999999992</v>
      </c>
      <c r="J82" s="196">
        <v>0</v>
      </c>
      <c r="K82" s="196">
        <v>9.0500000000000007</v>
      </c>
      <c r="L82" s="196">
        <v>8.4700000000000006</v>
      </c>
      <c r="M82" s="196">
        <v>2.27</v>
      </c>
      <c r="N82" s="196">
        <v>1.84</v>
      </c>
      <c r="O82" s="196">
        <v>2.6</v>
      </c>
      <c r="P82" s="196">
        <v>0.96</v>
      </c>
      <c r="Q82" s="196">
        <v>7.65</v>
      </c>
      <c r="R82" s="196">
        <v>14.76</v>
      </c>
      <c r="S82" s="196">
        <v>10.44</v>
      </c>
      <c r="T82" s="196">
        <v>0</v>
      </c>
      <c r="U82" s="196">
        <v>1.82</v>
      </c>
      <c r="V82" s="196">
        <v>0.32</v>
      </c>
      <c r="W82" s="196">
        <v>0.71</v>
      </c>
      <c r="X82" s="196">
        <v>0.84</v>
      </c>
      <c r="Y82" s="196">
        <v>0</v>
      </c>
      <c r="Z82" s="196">
        <v>4.34</v>
      </c>
      <c r="AA82" s="196">
        <v>1.41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17.36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3.69</v>
      </c>
      <c r="AS82" s="196">
        <v>10.49</v>
      </c>
      <c r="AT82" s="196">
        <v>19.97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14.99</v>
      </c>
      <c r="D83" s="196">
        <v>0</v>
      </c>
      <c r="E83" s="196">
        <v>0</v>
      </c>
      <c r="F83" s="196">
        <v>20.32</v>
      </c>
      <c r="G83" s="196">
        <v>0</v>
      </c>
      <c r="H83" s="196">
        <v>0</v>
      </c>
      <c r="I83" s="196">
        <v>9.8699999999999992</v>
      </c>
      <c r="J83" s="196">
        <v>0</v>
      </c>
      <c r="K83" s="196">
        <v>9.0399999999999991</v>
      </c>
      <c r="L83" s="196">
        <v>8.4700000000000006</v>
      </c>
      <c r="M83" s="196">
        <v>2.27</v>
      </c>
      <c r="N83" s="196">
        <v>1.84</v>
      </c>
      <c r="O83" s="196">
        <v>2.6</v>
      </c>
      <c r="P83" s="196">
        <v>0.96</v>
      </c>
      <c r="Q83" s="196">
        <v>7.65</v>
      </c>
      <c r="R83" s="196">
        <v>14.76</v>
      </c>
      <c r="S83" s="196">
        <v>10.029999999999999</v>
      </c>
      <c r="T83" s="196">
        <v>0</v>
      </c>
      <c r="U83" s="196">
        <v>1.82</v>
      </c>
      <c r="V83" s="196">
        <v>0.32</v>
      </c>
      <c r="W83" s="196">
        <v>0.71</v>
      </c>
      <c r="X83" s="196">
        <v>0.84</v>
      </c>
      <c r="Y83" s="196">
        <v>0</v>
      </c>
      <c r="Z83" s="196">
        <v>4.34</v>
      </c>
      <c r="AA83" s="196">
        <v>1.41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17.36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3.69</v>
      </c>
      <c r="AS83" s="196">
        <v>10.49</v>
      </c>
      <c r="AT83" s="196">
        <v>19.97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14.99</v>
      </c>
      <c r="D84" s="196">
        <v>0</v>
      </c>
      <c r="E84" s="196">
        <v>0</v>
      </c>
      <c r="F84" s="196">
        <v>20.32</v>
      </c>
      <c r="G84" s="196">
        <v>0</v>
      </c>
      <c r="H84" s="196">
        <v>0</v>
      </c>
      <c r="I84" s="196">
        <v>9.8699999999999992</v>
      </c>
      <c r="J84" s="196">
        <v>0</v>
      </c>
      <c r="K84" s="196">
        <v>9.0399999999999991</v>
      </c>
      <c r="L84" s="196">
        <v>8.4700000000000006</v>
      </c>
      <c r="M84" s="196">
        <v>2.27</v>
      </c>
      <c r="N84" s="196">
        <v>1.84</v>
      </c>
      <c r="O84" s="196">
        <v>2.6</v>
      </c>
      <c r="P84" s="196">
        <v>0.96</v>
      </c>
      <c r="Q84" s="196">
        <v>7.65</v>
      </c>
      <c r="R84" s="196">
        <v>14.76</v>
      </c>
      <c r="S84" s="196">
        <v>10.029999999999999</v>
      </c>
      <c r="T84" s="196">
        <v>0</v>
      </c>
      <c r="U84" s="196">
        <v>1.82</v>
      </c>
      <c r="V84" s="196">
        <v>0.32</v>
      </c>
      <c r="W84" s="196">
        <v>0.71</v>
      </c>
      <c r="X84" s="196">
        <v>0.84</v>
      </c>
      <c r="Y84" s="196">
        <v>0</v>
      </c>
      <c r="Z84" s="196">
        <v>4.34</v>
      </c>
      <c r="AA84" s="196">
        <v>1.41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17.36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3.69</v>
      </c>
      <c r="AS84" s="196">
        <v>10.49</v>
      </c>
      <c r="AT84" s="196">
        <v>19.97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14.99</v>
      </c>
      <c r="D85" s="196">
        <v>0</v>
      </c>
      <c r="E85" s="196">
        <v>0</v>
      </c>
      <c r="F85" s="196">
        <v>20.32</v>
      </c>
      <c r="G85" s="196">
        <v>0</v>
      </c>
      <c r="H85" s="196">
        <v>0</v>
      </c>
      <c r="I85" s="196">
        <v>9.8699999999999992</v>
      </c>
      <c r="J85" s="196">
        <v>0</v>
      </c>
      <c r="K85" s="196">
        <v>9.0399999999999991</v>
      </c>
      <c r="L85" s="196">
        <v>8.4700000000000006</v>
      </c>
      <c r="M85" s="196">
        <v>2.27</v>
      </c>
      <c r="N85" s="196">
        <v>1.84</v>
      </c>
      <c r="O85" s="196">
        <v>2.6</v>
      </c>
      <c r="P85" s="196">
        <v>0.96</v>
      </c>
      <c r="Q85" s="196">
        <v>6.72</v>
      </c>
      <c r="R85" s="196">
        <v>14.76</v>
      </c>
      <c r="S85" s="196">
        <v>9.66</v>
      </c>
      <c r="T85" s="196">
        <v>0</v>
      </c>
      <c r="U85" s="196">
        <v>1.82</v>
      </c>
      <c r="V85" s="196">
        <v>0.32</v>
      </c>
      <c r="W85" s="196">
        <v>0.71</v>
      </c>
      <c r="X85" s="196">
        <v>0.84</v>
      </c>
      <c r="Y85" s="196">
        <v>0</v>
      </c>
      <c r="Z85" s="196">
        <v>4.34</v>
      </c>
      <c r="AA85" s="196">
        <v>1.41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17.36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3.69</v>
      </c>
      <c r="AS85" s="196">
        <v>10.49</v>
      </c>
      <c r="AT85" s="196">
        <v>19.97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14.99</v>
      </c>
      <c r="D86" s="196">
        <v>0</v>
      </c>
      <c r="E86" s="196">
        <v>0</v>
      </c>
      <c r="F86" s="196">
        <v>20.32</v>
      </c>
      <c r="G86" s="196">
        <v>0</v>
      </c>
      <c r="H86" s="196">
        <v>0</v>
      </c>
      <c r="I86" s="196">
        <v>9.8699999999999992</v>
      </c>
      <c r="J86" s="196">
        <v>0</v>
      </c>
      <c r="K86" s="196">
        <v>9.0399999999999991</v>
      </c>
      <c r="L86" s="196">
        <v>8.4700000000000006</v>
      </c>
      <c r="M86" s="196">
        <v>2.27</v>
      </c>
      <c r="N86" s="196">
        <v>1.84</v>
      </c>
      <c r="O86" s="196">
        <v>2.6</v>
      </c>
      <c r="P86" s="196">
        <v>0.96</v>
      </c>
      <c r="Q86" s="196">
        <v>7.65</v>
      </c>
      <c r="R86" s="196">
        <v>14.76</v>
      </c>
      <c r="S86" s="196">
        <v>9.66</v>
      </c>
      <c r="T86" s="196">
        <v>0</v>
      </c>
      <c r="U86" s="196">
        <v>1.82</v>
      </c>
      <c r="V86" s="196">
        <v>0.32</v>
      </c>
      <c r="W86" s="196">
        <v>0.71</v>
      </c>
      <c r="X86" s="196">
        <v>0.84</v>
      </c>
      <c r="Y86" s="196">
        <v>0</v>
      </c>
      <c r="Z86" s="196">
        <v>4.34</v>
      </c>
      <c r="AA86" s="196">
        <v>1.41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17.36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3.69</v>
      </c>
      <c r="AS86" s="196">
        <v>10.49</v>
      </c>
      <c r="AT86" s="196">
        <v>19.97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14.99</v>
      </c>
      <c r="D87" s="196">
        <v>0</v>
      </c>
      <c r="E87" s="196">
        <v>0</v>
      </c>
      <c r="F87" s="196">
        <v>20.32</v>
      </c>
      <c r="G87" s="196">
        <v>0</v>
      </c>
      <c r="H87" s="196">
        <v>0</v>
      </c>
      <c r="I87" s="196">
        <v>9.8699999999999992</v>
      </c>
      <c r="J87" s="196">
        <v>0</v>
      </c>
      <c r="K87" s="196">
        <v>9.0399999999999991</v>
      </c>
      <c r="L87" s="196">
        <v>8.4700000000000006</v>
      </c>
      <c r="M87" s="196">
        <v>2.27</v>
      </c>
      <c r="N87" s="196">
        <v>1.84</v>
      </c>
      <c r="O87" s="196">
        <v>2.6</v>
      </c>
      <c r="P87" s="196">
        <v>0.96</v>
      </c>
      <c r="Q87" s="196">
        <v>7.65</v>
      </c>
      <c r="R87" s="196">
        <v>14.76</v>
      </c>
      <c r="S87" s="196">
        <v>9.66</v>
      </c>
      <c r="T87" s="196">
        <v>0</v>
      </c>
      <c r="U87" s="196">
        <v>1.82</v>
      </c>
      <c r="V87" s="196">
        <v>0.32</v>
      </c>
      <c r="W87" s="196">
        <v>0.71</v>
      </c>
      <c r="X87" s="196">
        <v>0.84</v>
      </c>
      <c r="Y87" s="196">
        <v>0</v>
      </c>
      <c r="Z87" s="196">
        <v>4.34</v>
      </c>
      <c r="AA87" s="196">
        <v>1.41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3.69</v>
      </c>
      <c r="AS87" s="196">
        <v>10.49</v>
      </c>
      <c r="AT87" s="196">
        <v>19.97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14.99</v>
      </c>
      <c r="D88" s="196">
        <v>0</v>
      </c>
      <c r="E88" s="196">
        <v>0</v>
      </c>
      <c r="F88" s="196">
        <v>20.32</v>
      </c>
      <c r="G88" s="196">
        <v>0</v>
      </c>
      <c r="H88" s="196">
        <v>0</v>
      </c>
      <c r="I88" s="196">
        <v>9.8699999999999992</v>
      </c>
      <c r="J88" s="196">
        <v>0</v>
      </c>
      <c r="K88" s="196">
        <v>9.0399999999999991</v>
      </c>
      <c r="L88" s="196">
        <v>8.4700000000000006</v>
      </c>
      <c r="M88" s="196">
        <v>2.27</v>
      </c>
      <c r="N88" s="196">
        <v>1.84</v>
      </c>
      <c r="O88" s="196">
        <v>2.6</v>
      </c>
      <c r="P88" s="196">
        <v>0.96</v>
      </c>
      <c r="Q88" s="196">
        <v>7.65</v>
      </c>
      <c r="R88" s="196">
        <v>14.76</v>
      </c>
      <c r="S88" s="196">
        <v>9.66</v>
      </c>
      <c r="T88" s="196">
        <v>0</v>
      </c>
      <c r="U88" s="196">
        <v>1.82</v>
      </c>
      <c r="V88" s="196">
        <v>0.32</v>
      </c>
      <c r="W88" s="196">
        <v>0.71</v>
      </c>
      <c r="X88" s="196">
        <v>0.84</v>
      </c>
      <c r="Y88" s="196">
        <v>0</v>
      </c>
      <c r="Z88" s="196">
        <v>4.34</v>
      </c>
      <c r="AA88" s="196">
        <v>1.4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3.69</v>
      </c>
      <c r="AS88" s="196">
        <v>10.49</v>
      </c>
      <c r="AT88" s="196">
        <v>19.97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14.99</v>
      </c>
      <c r="D89" s="196">
        <v>0</v>
      </c>
      <c r="E89" s="196">
        <v>0</v>
      </c>
      <c r="F89" s="196">
        <v>20.37</v>
      </c>
      <c r="G89" s="196">
        <v>0</v>
      </c>
      <c r="H89" s="196">
        <v>0</v>
      </c>
      <c r="I89" s="196">
        <v>9.8699999999999992</v>
      </c>
      <c r="J89" s="196">
        <v>0</v>
      </c>
      <c r="K89" s="196">
        <v>9.0399999999999991</v>
      </c>
      <c r="L89" s="196">
        <v>8.4700000000000006</v>
      </c>
      <c r="M89" s="196">
        <v>2.27</v>
      </c>
      <c r="N89" s="196">
        <v>1.84</v>
      </c>
      <c r="O89" s="196">
        <v>2.6</v>
      </c>
      <c r="P89" s="196">
        <v>0.96</v>
      </c>
      <c r="Q89" s="196">
        <v>7.65</v>
      </c>
      <c r="R89" s="196">
        <v>14.76</v>
      </c>
      <c r="S89" s="196">
        <v>9.66</v>
      </c>
      <c r="T89" s="196">
        <v>0</v>
      </c>
      <c r="U89" s="196">
        <v>1.82</v>
      </c>
      <c r="V89" s="196">
        <v>0.32</v>
      </c>
      <c r="W89" s="196">
        <v>0.71</v>
      </c>
      <c r="X89" s="196">
        <v>0.84</v>
      </c>
      <c r="Y89" s="196">
        <v>0</v>
      </c>
      <c r="Z89" s="196">
        <v>4.34</v>
      </c>
      <c r="AA89" s="196">
        <v>1.41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3.69</v>
      </c>
      <c r="AS89" s="196">
        <v>10.49</v>
      </c>
      <c r="AT89" s="196">
        <v>19.97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14.99</v>
      </c>
      <c r="D90" s="196">
        <v>0</v>
      </c>
      <c r="E90" s="196">
        <v>0</v>
      </c>
      <c r="F90" s="196">
        <v>20.37</v>
      </c>
      <c r="G90" s="196">
        <v>0</v>
      </c>
      <c r="H90" s="196">
        <v>0</v>
      </c>
      <c r="I90" s="196">
        <v>9.8699999999999992</v>
      </c>
      <c r="J90" s="196">
        <v>0</v>
      </c>
      <c r="K90" s="196">
        <v>9.0399999999999991</v>
      </c>
      <c r="L90" s="196">
        <v>8.4700000000000006</v>
      </c>
      <c r="M90" s="196">
        <v>2.27</v>
      </c>
      <c r="N90" s="196">
        <v>1.84</v>
      </c>
      <c r="O90" s="196">
        <v>2.6</v>
      </c>
      <c r="P90" s="196">
        <v>0.96</v>
      </c>
      <c r="Q90" s="196">
        <v>7.65</v>
      </c>
      <c r="R90" s="196">
        <v>14.76</v>
      </c>
      <c r="S90" s="196">
        <v>9.66</v>
      </c>
      <c r="T90" s="196">
        <v>0</v>
      </c>
      <c r="U90" s="196">
        <v>1.82</v>
      </c>
      <c r="V90" s="196">
        <v>0.32</v>
      </c>
      <c r="W90" s="196">
        <v>0.71</v>
      </c>
      <c r="X90" s="196">
        <v>0.84</v>
      </c>
      <c r="Y90" s="196">
        <v>0</v>
      </c>
      <c r="Z90" s="196">
        <v>4.34</v>
      </c>
      <c r="AA90" s="196">
        <v>1.41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3.69</v>
      </c>
      <c r="AS90" s="196">
        <v>10.49</v>
      </c>
      <c r="AT90" s="196">
        <v>19.97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14.99</v>
      </c>
      <c r="D91" s="196">
        <v>0</v>
      </c>
      <c r="E91" s="196">
        <v>0</v>
      </c>
      <c r="F91" s="196">
        <v>20.37</v>
      </c>
      <c r="G91" s="196">
        <v>0</v>
      </c>
      <c r="H91" s="196">
        <v>0</v>
      </c>
      <c r="I91" s="196">
        <v>9.8699999999999992</v>
      </c>
      <c r="J91" s="196">
        <v>0</v>
      </c>
      <c r="K91" s="196">
        <v>9.0399999999999991</v>
      </c>
      <c r="L91" s="196">
        <v>8.4700000000000006</v>
      </c>
      <c r="M91" s="196">
        <v>2.27</v>
      </c>
      <c r="N91" s="196">
        <v>1.84</v>
      </c>
      <c r="O91" s="196">
        <v>2.6</v>
      </c>
      <c r="P91" s="196">
        <v>0.96</v>
      </c>
      <c r="Q91" s="196">
        <v>7.65</v>
      </c>
      <c r="R91" s="196">
        <v>14.76</v>
      </c>
      <c r="S91" s="196">
        <v>9.66</v>
      </c>
      <c r="T91" s="196">
        <v>0</v>
      </c>
      <c r="U91" s="196">
        <v>1.82</v>
      </c>
      <c r="V91" s="196">
        <v>0.32</v>
      </c>
      <c r="W91" s="196">
        <v>0.71</v>
      </c>
      <c r="X91" s="196">
        <v>0.84</v>
      </c>
      <c r="Y91" s="196">
        <v>0</v>
      </c>
      <c r="Z91" s="196">
        <v>4.34</v>
      </c>
      <c r="AA91" s="196">
        <v>1.4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3.69</v>
      </c>
      <c r="AS91" s="196">
        <v>10.49</v>
      </c>
      <c r="AT91" s="196">
        <v>19.97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14.99</v>
      </c>
      <c r="D92" s="196">
        <v>0</v>
      </c>
      <c r="E92" s="196">
        <v>0</v>
      </c>
      <c r="F92" s="196">
        <v>20.37</v>
      </c>
      <c r="G92" s="196">
        <v>0</v>
      </c>
      <c r="H92" s="196">
        <v>0</v>
      </c>
      <c r="I92" s="196">
        <v>9.8699999999999992</v>
      </c>
      <c r="J92" s="196">
        <v>0</v>
      </c>
      <c r="K92" s="196">
        <v>9.0399999999999991</v>
      </c>
      <c r="L92" s="196">
        <v>8.4700000000000006</v>
      </c>
      <c r="M92" s="196">
        <v>2.27</v>
      </c>
      <c r="N92" s="196">
        <v>1.84</v>
      </c>
      <c r="O92" s="196">
        <v>2.6</v>
      </c>
      <c r="P92" s="196">
        <v>0.96</v>
      </c>
      <c r="Q92" s="196">
        <v>7.65</v>
      </c>
      <c r="R92" s="196">
        <v>14.76</v>
      </c>
      <c r="S92" s="196">
        <v>9.66</v>
      </c>
      <c r="T92" s="196">
        <v>0</v>
      </c>
      <c r="U92" s="196">
        <v>1.82</v>
      </c>
      <c r="V92" s="196">
        <v>0.32</v>
      </c>
      <c r="W92" s="196">
        <v>0.71</v>
      </c>
      <c r="X92" s="196">
        <v>0.84</v>
      </c>
      <c r="Y92" s="196">
        <v>0</v>
      </c>
      <c r="Z92" s="196">
        <v>4.34</v>
      </c>
      <c r="AA92" s="196">
        <v>1.4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3.69</v>
      </c>
      <c r="AS92" s="196">
        <v>10.49</v>
      </c>
      <c r="AT92" s="196">
        <v>19.97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14.99</v>
      </c>
      <c r="D93" s="196">
        <v>0</v>
      </c>
      <c r="E93" s="196">
        <v>0</v>
      </c>
      <c r="F93" s="196">
        <v>20.37</v>
      </c>
      <c r="G93" s="196">
        <v>0</v>
      </c>
      <c r="H93" s="196">
        <v>0</v>
      </c>
      <c r="I93" s="196">
        <v>9.8699999999999992</v>
      </c>
      <c r="J93" s="196">
        <v>0</v>
      </c>
      <c r="K93" s="196">
        <v>9.0399999999999991</v>
      </c>
      <c r="L93" s="196">
        <v>8.4700000000000006</v>
      </c>
      <c r="M93" s="196">
        <v>2.27</v>
      </c>
      <c r="N93" s="196">
        <v>1.84</v>
      </c>
      <c r="O93" s="196">
        <v>2.6</v>
      </c>
      <c r="P93" s="196">
        <v>0.96</v>
      </c>
      <c r="Q93" s="196">
        <v>7.65</v>
      </c>
      <c r="R93" s="196">
        <v>14.76</v>
      </c>
      <c r="S93" s="196">
        <v>9.66</v>
      </c>
      <c r="T93" s="196">
        <v>0</v>
      </c>
      <c r="U93" s="196">
        <v>1.82</v>
      </c>
      <c r="V93" s="196">
        <v>0.32</v>
      </c>
      <c r="W93" s="196">
        <v>0.71</v>
      </c>
      <c r="X93" s="196">
        <v>0.84</v>
      </c>
      <c r="Y93" s="196">
        <v>0</v>
      </c>
      <c r="Z93" s="196">
        <v>4.34</v>
      </c>
      <c r="AA93" s="196">
        <v>1.4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3.69</v>
      </c>
      <c r="AS93" s="196">
        <v>10.49</v>
      </c>
      <c r="AT93" s="196">
        <v>19.97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14.99</v>
      </c>
      <c r="D94" s="196">
        <v>0</v>
      </c>
      <c r="E94" s="196">
        <v>0</v>
      </c>
      <c r="F94" s="196">
        <v>20.37</v>
      </c>
      <c r="G94" s="196">
        <v>0</v>
      </c>
      <c r="H94" s="196">
        <v>0</v>
      </c>
      <c r="I94" s="196">
        <v>9.8699999999999992</v>
      </c>
      <c r="J94" s="196">
        <v>0</v>
      </c>
      <c r="K94" s="196">
        <v>9.0399999999999991</v>
      </c>
      <c r="L94" s="196">
        <v>8.4700000000000006</v>
      </c>
      <c r="M94" s="196">
        <v>2.27</v>
      </c>
      <c r="N94" s="196">
        <v>1.84</v>
      </c>
      <c r="O94" s="196">
        <v>2.6</v>
      </c>
      <c r="P94" s="196">
        <v>0.96</v>
      </c>
      <c r="Q94" s="196">
        <v>7.65</v>
      </c>
      <c r="R94" s="196">
        <v>14.76</v>
      </c>
      <c r="S94" s="196">
        <v>9.66</v>
      </c>
      <c r="T94" s="196">
        <v>0</v>
      </c>
      <c r="U94" s="196">
        <v>1.82</v>
      </c>
      <c r="V94" s="196">
        <v>0.32</v>
      </c>
      <c r="W94" s="196">
        <v>0.71</v>
      </c>
      <c r="X94" s="196">
        <v>0.84</v>
      </c>
      <c r="Y94" s="196">
        <v>0</v>
      </c>
      <c r="Z94" s="196">
        <v>4.34</v>
      </c>
      <c r="AA94" s="196">
        <v>1.4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3.69</v>
      </c>
      <c r="AS94" s="196">
        <v>10.49</v>
      </c>
      <c r="AT94" s="196">
        <v>19.97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14.99</v>
      </c>
      <c r="D95" s="196">
        <v>0</v>
      </c>
      <c r="E95" s="196">
        <v>0</v>
      </c>
      <c r="F95" s="196">
        <v>20.37</v>
      </c>
      <c r="G95" s="196">
        <v>0</v>
      </c>
      <c r="H95" s="196">
        <v>0</v>
      </c>
      <c r="I95" s="196">
        <v>9.8699999999999992</v>
      </c>
      <c r="J95" s="196">
        <v>0</v>
      </c>
      <c r="K95" s="196">
        <v>9.0399999999999991</v>
      </c>
      <c r="L95" s="196">
        <v>8.4700000000000006</v>
      </c>
      <c r="M95" s="196">
        <v>2.27</v>
      </c>
      <c r="N95" s="196">
        <v>1.84</v>
      </c>
      <c r="O95" s="196">
        <v>2.6</v>
      </c>
      <c r="P95" s="196">
        <v>0.96</v>
      </c>
      <c r="Q95" s="196">
        <v>7.65</v>
      </c>
      <c r="R95" s="196">
        <v>14.76</v>
      </c>
      <c r="S95" s="196">
        <v>9.66</v>
      </c>
      <c r="T95" s="196">
        <v>0</v>
      </c>
      <c r="U95" s="196">
        <v>1.82</v>
      </c>
      <c r="V95" s="196">
        <v>0.32</v>
      </c>
      <c r="W95" s="196">
        <v>0.71</v>
      </c>
      <c r="X95" s="196">
        <v>0.84</v>
      </c>
      <c r="Y95" s="196">
        <v>0</v>
      </c>
      <c r="Z95" s="196">
        <v>0.08</v>
      </c>
      <c r="AA95" s="196">
        <v>1.4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3.69</v>
      </c>
      <c r="AS95" s="196">
        <v>10.49</v>
      </c>
      <c r="AT95" s="196">
        <v>19.97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14.99</v>
      </c>
      <c r="D96" s="196">
        <v>0</v>
      </c>
      <c r="E96" s="196">
        <v>0</v>
      </c>
      <c r="F96" s="196">
        <v>20.37</v>
      </c>
      <c r="G96" s="196">
        <v>0</v>
      </c>
      <c r="H96" s="196">
        <v>0</v>
      </c>
      <c r="I96" s="196">
        <v>9.8699999999999992</v>
      </c>
      <c r="J96" s="196">
        <v>0</v>
      </c>
      <c r="K96" s="196">
        <v>9.0399999999999991</v>
      </c>
      <c r="L96" s="196">
        <v>8.4700000000000006</v>
      </c>
      <c r="M96" s="196">
        <v>2.27</v>
      </c>
      <c r="N96" s="196">
        <v>1.84</v>
      </c>
      <c r="O96" s="196">
        <v>2.6</v>
      </c>
      <c r="P96" s="196">
        <v>0.96</v>
      </c>
      <c r="Q96" s="196">
        <v>7.65</v>
      </c>
      <c r="R96" s="196">
        <v>14.76</v>
      </c>
      <c r="S96" s="196">
        <v>9.66</v>
      </c>
      <c r="T96" s="196">
        <v>0</v>
      </c>
      <c r="U96" s="196">
        <v>1.82</v>
      </c>
      <c r="V96" s="196">
        <v>0.32</v>
      </c>
      <c r="W96" s="196">
        <v>0.71</v>
      </c>
      <c r="X96" s="196">
        <v>0.84</v>
      </c>
      <c r="Y96" s="196">
        <v>0</v>
      </c>
      <c r="Z96" s="196">
        <v>4.34</v>
      </c>
      <c r="AA96" s="196">
        <v>1.4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3.69</v>
      </c>
      <c r="AS96" s="196">
        <v>10.49</v>
      </c>
      <c r="AT96" s="196">
        <v>19.97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14.99</v>
      </c>
      <c r="D97" s="196">
        <v>0</v>
      </c>
      <c r="E97" s="196">
        <v>0</v>
      </c>
      <c r="F97" s="196">
        <v>20.37</v>
      </c>
      <c r="G97" s="196">
        <v>0</v>
      </c>
      <c r="H97" s="196">
        <v>0</v>
      </c>
      <c r="I97" s="196">
        <v>9.8699999999999992</v>
      </c>
      <c r="J97" s="196">
        <v>0</v>
      </c>
      <c r="K97" s="196">
        <v>9.0399999999999991</v>
      </c>
      <c r="L97" s="196">
        <v>8.4700000000000006</v>
      </c>
      <c r="M97" s="196">
        <v>2.27</v>
      </c>
      <c r="N97" s="196">
        <v>1.84</v>
      </c>
      <c r="O97" s="196">
        <v>2.6</v>
      </c>
      <c r="P97" s="196">
        <v>0.96</v>
      </c>
      <c r="Q97" s="196">
        <v>7.65</v>
      </c>
      <c r="R97" s="196">
        <v>14.76</v>
      </c>
      <c r="S97" s="196">
        <v>9.66</v>
      </c>
      <c r="T97" s="196">
        <v>0</v>
      </c>
      <c r="U97" s="196">
        <v>3.55</v>
      </c>
      <c r="V97" s="196">
        <v>0.32</v>
      </c>
      <c r="W97" s="196">
        <v>0.71</v>
      </c>
      <c r="X97" s="196">
        <v>0.84</v>
      </c>
      <c r="Y97" s="196">
        <v>0</v>
      </c>
      <c r="Z97" s="196">
        <v>4.34</v>
      </c>
      <c r="AA97" s="196">
        <v>1.4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3.69</v>
      </c>
      <c r="AS97" s="196">
        <v>10.49</v>
      </c>
      <c r="AT97" s="196">
        <v>19.97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14.99</v>
      </c>
      <c r="D98" s="196">
        <v>0</v>
      </c>
      <c r="E98" s="196">
        <v>0</v>
      </c>
      <c r="F98" s="196">
        <v>20.37</v>
      </c>
      <c r="G98" s="196">
        <v>0</v>
      </c>
      <c r="H98" s="196">
        <v>0</v>
      </c>
      <c r="I98" s="196">
        <v>9.8699999999999992</v>
      </c>
      <c r="J98" s="196">
        <v>0</v>
      </c>
      <c r="K98" s="196">
        <v>9.0399999999999991</v>
      </c>
      <c r="L98" s="196">
        <v>8.4700000000000006</v>
      </c>
      <c r="M98" s="196">
        <v>2.27</v>
      </c>
      <c r="N98" s="196">
        <v>1.84</v>
      </c>
      <c r="O98" s="196">
        <v>2.6</v>
      </c>
      <c r="P98" s="196">
        <v>0.96</v>
      </c>
      <c r="Q98" s="196">
        <v>7.65</v>
      </c>
      <c r="R98" s="196">
        <v>14.76</v>
      </c>
      <c r="S98" s="196">
        <v>9.66</v>
      </c>
      <c r="T98" s="196">
        <v>0</v>
      </c>
      <c r="U98" s="196">
        <v>2.42</v>
      </c>
      <c r="V98" s="196">
        <v>0.32</v>
      </c>
      <c r="W98" s="196">
        <v>0.71</v>
      </c>
      <c r="X98" s="196">
        <v>0.84</v>
      </c>
      <c r="Y98" s="196">
        <v>0</v>
      </c>
      <c r="Z98" s="196">
        <v>4.34</v>
      </c>
      <c r="AA98" s="196">
        <v>1.4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3.69</v>
      </c>
      <c r="AS98" s="196">
        <v>10.49</v>
      </c>
      <c r="AT98" s="196">
        <v>19.97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0.38190000000000013</v>
      </c>
      <c r="D99">
        <f t="shared" si="0"/>
        <v>0</v>
      </c>
      <c r="E99">
        <f t="shared" si="0"/>
        <v>0</v>
      </c>
      <c r="F99">
        <f t="shared" si="0"/>
        <v>0.48665750000000041</v>
      </c>
      <c r="G99">
        <f t="shared" si="0"/>
        <v>0</v>
      </c>
      <c r="H99">
        <f t="shared" si="0"/>
        <v>0</v>
      </c>
      <c r="I99">
        <f t="shared" si="0"/>
        <v>0.23688000000000009</v>
      </c>
      <c r="J99">
        <f t="shared" si="0"/>
        <v>0</v>
      </c>
      <c r="K99">
        <f t="shared" si="0"/>
        <v>1.4046925000000017</v>
      </c>
      <c r="L99">
        <f t="shared" si="0"/>
        <v>0.18059000000000033</v>
      </c>
      <c r="M99">
        <f t="shared" si="0"/>
        <v>5.4480000000000084E-2</v>
      </c>
      <c r="N99">
        <f t="shared" si="0"/>
        <v>4.4160000000000067E-2</v>
      </c>
      <c r="O99">
        <f t="shared" si="0"/>
        <v>6.2399999999999907E-2</v>
      </c>
      <c r="P99">
        <f t="shared" si="0"/>
        <v>2.3039999999999967E-2</v>
      </c>
      <c r="Q99">
        <f t="shared" si="0"/>
        <v>0.16875999999999977</v>
      </c>
      <c r="R99">
        <f t="shared" si="0"/>
        <v>0.33690999999999999</v>
      </c>
      <c r="S99">
        <f t="shared" si="0"/>
        <v>0.21135000000000018</v>
      </c>
      <c r="T99">
        <f t="shared" si="0"/>
        <v>0</v>
      </c>
      <c r="U99">
        <f t="shared" si="0"/>
        <v>4.4264999999999902E-2</v>
      </c>
      <c r="V99">
        <f t="shared" si="0"/>
        <v>4.1079999999999881E-2</v>
      </c>
      <c r="W99">
        <f t="shared" si="0"/>
        <v>7.5857499999999869E-2</v>
      </c>
      <c r="X99">
        <f t="shared" si="0"/>
        <v>4.6527500000000034E-2</v>
      </c>
      <c r="Y99">
        <f t="shared" si="0"/>
        <v>0</v>
      </c>
      <c r="Z99">
        <f t="shared" si="0"/>
        <v>0.15516000000000016</v>
      </c>
      <c r="AA99">
        <f t="shared" si="0"/>
        <v>0.16339249999999969</v>
      </c>
      <c r="AB99">
        <f t="shared" si="0"/>
        <v>0</v>
      </c>
      <c r="AC99">
        <f t="shared" si="0"/>
        <v>5.8007500000000073E-2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0.39912249999999955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6.6419999999999979E-2</v>
      </c>
      <c r="AS99">
        <f t="shared" si="1"/>
        <v>0.25176000000000015</v>
      </c>
      <c r="AT99">
        <f t="shared" si="1"/>
        <v>0.47928000000000054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10.93</v>
      </c>
      <c r="D3" s="196">
        <v>0</v>
      </c>
      <c r="E3" s="196">
        <v>0</v>
      </c>
      <c r="F3" s="196">
        <v>11.81</v>
      </c>
      <c r="G3" s="196">
        <v>0</v>
      </c>
      <c r="H3" s="196">
        <v>0</v>
      </c>
      <c r="I3" s="196">
        <v>5.71</v>
      </c>
      <c r="J3" s="196">
        <v>0</v>
      </c>
      <c r="K3" s="196">
        <v>48.32</v>
      </c>
      <c r="L3" s="196">
        <v>53.66</v>
      </c>
      <c r="M3" s="196">
        <v>0</v>
      </c>
      <c r="N3" s="196">
        <v>1.08</v>
      </c>
      <c r="O3" s="196">
        <v>1.79</v>
      </c>
      <c r="P3" s="196">
        <v>2.41</v>
      </c>
      <c r="Q3" s="196">
        <v>3.61</v>
      </c>
      <c r="R3" s="196">
        <v>5.95</v>
      </c>
      <c r="S3" s="196">
        <v>4.7699999999999996</v>
      </c>
      <c r="T3" s="196">
        <v>0</v>
      </c>
      <c r="U3" s="196">
        <v>9.75</v>
      </c>
      <c r="V3" s="196">
        <v>5.27</v>
      </c>
      <c r="W3" s="196">
        <v>0.41</v>
      </c>
      <c r="X3" s="196">
        <v>0.89</v>
      </c>
      <c r="Y3" s="196">
        <v>0</v>
      </c>
      <c r="Z3" s="196">
        <v>38.119999999999997</v>
      </c>
      <c r="AA3" s="196">
        <v>13.27</v>
      </c>
      <c r="AB3" s="196">
        <v>0</v>
      </c>
      <c r="AC3" s="196">
        <v>1.21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0</v>
      </c>
      <c r="AS3" s="196">
        <v>6.07</v>
      </c>
      <c r="AT3" s="196">
        <v>11.55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10.93</v>
      </c>
      <c r="D4" s="196">
        <v>0</v>
      </c>
      <c r="E4" s="196">
        <v>0</v>
      </c>
      <c r="F4" s="196">
        <v>11.81</v>
      </c>
      <c r="G4" s="196">
        <v>0</v>
      </c>
      <c r="H4" s="196">
        <v>0</v>
      </c>
      <c r="I4" s="196">
        <v>5.71</v>
      </c>
      <c r="J4" s="196">
        <v>0</v>
      </c>
      <c r="K4" s="196">
        <v>48.32</v>
      </c>
      <c r="L4" s="196">
        <v>53.66</v>
      </c>
      <c r="M4" s="196">
        <v>0</v>
      </c>
      <c r="N4" s="196">
        <v>1.08</v>
      </c>
      <c r="O4" s="196">
        <v>1.79</v>
      </c>
      <c r="P4" s="196">
        <v>2.41</v>
      </c>
      <c r="Q4" s="196">
        <v>3.61</v>
      </c>
      <c r="R4" s="196">
        <v>5.95</v>
      </c>
      <c r="S4" s="196">
        <v>4.7699999999999996</v>
      </c>
      <c r="T4" s="196">
        <v>0</v>
      </c>
      <c r="U4" s="196">
        <v>9.7200000000000006</v>
      </c>
      <c r="V4" s="196">
        <v>5.27</v>
      </c>
      <c r="W4" s="196">
        <v>0.41</v>
      </c>
      <c r="X4" s="196">
        <v>0.89</v>
      </c>
      <c r="Y4" s="196">
        <v>0</v>
      </c>
      <c r="Z4" s="196">
        <v>38.119999999999997</v>
      </c>
      <c r="AA4" s="196">
        <v>13.27</v>
      </c>
      <c r="AB4" s="196">
        <v>0</v>
      </c>
      <c r="AC4" s="196">
        <v>1.21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0</v>
      </c>
      <c r="AS4" s="196">
        <v>6.07</v>
      </c>
      <c r="AT4" s="196">
        <v>11.55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10.93</v>
      </c>
      <c r="D5" s="196">
        <v>0</v>
      </c>
      <c r="E5" s="196">
        <v>0</v>
      </c>
      <c r="F5" s="196">
        <v>11.81</v>
      </c>
      <c r="G5" s="196">
        <v>0</v>
      </c>
      <c r="H5" s="196">
        <v>0</v>
      </c>
      <c r="I5" s="196">
        <v>5.71</v>
      </c>
      <c r="J5" s="196">
        <v>0</v>
      </c>
      <c r="K5" s="196">
        <v>48.32</v>
      </c>
      <c r="L5" s="196">
        <v>53.66</v>
      </c>
      <c r="M5" s="196">
        <v>0</v>
      </c>
      <c r="N5" s="196">
        <v>1.08</v>
      </c>
      <c r="O5" s="196">
        <v>1.79</v>
      </c>
      <c r="P5" s="196">
        <v>2.41</v>
      </c>
      <c r="Q5" s="196">
        <v>3.61</v>
      </c>
      <c r="R5" s="196">
        <v>5.95</v>
      </c>
      <c r="S5" s="196">
        <v>4.7699999999999996</v>
      </c>
      <c r="T5" s="196">
        <v>0</v>
      </c>
      <c r="U5" s="196">
        <v>9.7200000000000006</v>
      </c>
      <c r="V5" s="196">
        <v>5.27</v>
      </c>
      <c r="W5" s="196">
        <v>0.41</v>
      </c>
      <c r="X5" s="196">
        <v>0.89</v>
      </c>
      <c r="Y5" s="196">
        <v>0</v>
      </c>
      <c r="Z5" s="196">
        <v>38.119999999999997</v>
      </c>
      <c r="AA5" s="196">
        <v>13.27</v>
      </c>
      <c r="AB5" s="196">
        <v>0</v>
      </c>
      <c r="AC5" s="196">
        <v>1.21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0</v>
      </c>
      <c r="AS5" s="196">
        <v>6.07</v>
      </c>
      <c r="AT5" s="196">
        <v>11.55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10.93</v>
      </c>
      <c r="D6" s="196">
        <v>0</v>
      </c>
      <c r="E6" s="196">
        <v>0</v>
      </c>
      <c r="F6" s="196">
        <v>11.81</v>
      </c>
      <c r="G6" s="196">
        <v>0</v>
      </c>
      <c r="H6" s="196">
        <v>0</v>
      </c>
      <c r="I6" s="196">
        <v>5.71</v>
      </c>
      <c r="J6" s="196">
        <v>0</v>
      </c>
      <c r="K6" s="196">
        <v>48.32</v>
      </c>
      <c r="L6" s="196">
        <v>53.66</v>
      </c>
      <c r="M6" s="196">
        <v>0</v>
      </c>
      <c r="N6" s="196">
        <v>1.08</v>
      </c>
      <c r="O6" s="196">
        <v>1.79</v>
      </c>
      <c r="P6" s="196">
        <v>2.41</v>
      </c>
      <c r="Q6" s="196">
        <v>3.61</v>
      </c>
      <c r="R6" s="196">
        <v>5.95</v>
      </c>
      <c r="S6" s="196">
        <v>4.7699999999999996</v>
      </c>
      <c r="T6" s="196">
        <v>0</v>
      </c>
      <c r="U6" s="196">
        <v>9.7200000000000006</v>
      </c>
      <c r="V6" s="196">
        <v>5.27</v>
      </c>
      <c r="W6" s="196">
        <v>0.41</v>
      </c>
      <c r="X6" s="196">
        <v>0.89</v>
      </c>
      <c r="Y6" s="196">
        <v>0</v>
      </c>
      <c r="Z6" s="196">
        <v>38.119999999999997</v>
      </c>
      <c r="AA6" s="196">
        <v>13.27</v>
      </c>
      <c r="AB6" s="196">
        <v>0</v>
      </c>
      <c r="AC6" s="196">
        <v>1.21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0</v>
      </c>
      <c r="AS6" s="196">
        <v>6.07</v>
      </c>
      <c r="AT6" s="196">
        <v>11.55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11.81</v>
      </c>
      <c r="G7" s="196">
        <v>0</v>
      </c>
      <c r="H7" s="196">
        <v>0</v>
      </c>
      <c r="I7" s="196">
        <v>5.71</v>
      </c>
      <c r="J7" s="196">
        <v>0</v>
      </c>
      <c r="K7" s="196">
        <v>48.32</v>
      </c>
      <c r="L7" s="196">
        <v>53.66</v>
      </c>
      <c r="M7" s="196">
        <v>0</v>
      </c>
      <c r="N7" s="196">
        <v>1.08</v>
      </c>
      <c r="O7" s="196">
        <v>1.79</v>
      </c>
      <c r="P7" s="196">
        <v>2.41</v>
      </c>
      <c r="Q7" s="196">
        <v>3.61</v>
      </c>
      <c r="R7" s="196">
        <v>5.95</v>
      </c>
      <c r="S7" s="196">
        <v>4.7699999999999996</v>
      </c>
      <c r="T7" s="196">
        <v>0</v>
      </c>
      <c r="U7" s="196">
        <v>9.7200000000000006</v>
      </c>
      <c r="V7" s="196">
        <v>5.27</v>
      </c>
      <c r="W7" s="196">
        <v>0.41</v>
      </c>
      <c r="X7" s="196">
        <v>0.89</v>
      </c>
      <c r="Y7" s="196">
        <v>0</v>
      </c>
      <c r="Z7" s="196">
        <v>38.119999999999997</v>
      </c>
      <c r="AA7" s="196">
        <v>13.27</v>
      </c>
      <c r="AB7" s="196">
        <v>0</v>
      </c>
      <c r="AC7" s="196">
        <v>1.21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0</v>
      </c>
      <c r="AS7" s="196">
        <v>6.07</v>
      </c>
      <c r="AT7" s="196">
        <v>11.55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11.81</v>
      </c>
      <c r="G8" s="196">
        <v>0</v>
      </c>
      <c r="H8" s="196">
        <v>0</v>
      </c>
      <c r="I8" s="196">
        <v>5.71</v>
      </c>
      <c r="J8" s="196">
        <v>0</v>
      </c>
      <c r="K8" s="196">
        <v>48.32</v>
      </c>
      <c r="L8" s="196">
        <v>53.66</v>
      </c>
      <c r="M8" s="196">
        <v>0</v>
      </c>
      <c r="N8" s="196">
        <v>1.08</v>
      </c>
      <c r="O8" s="196">
        <v>1.79</v>
      </c>
      <c r="P8" s="196">
        <v>2.41</v>
      </c>
      <c r="Q8" s="196">
        <v>3.61</v>
      </c>
      <c r="R8" s="196">
        <v>5.95</v>
      </c>
      <c r="S8" s="196">
        <v>4.7699999999999996</v>
      </c>
      <c r="T8" s="196">
        <v>0</v>
      </c>
      <c r="U8" s="196">
        <v>9.7200000000000006</v>
      </c>
      <c r="V8" s="196">
        <v>5.27</v>
      </c>
      <c r="W8" s="196">
        <v>0</v>
      </c>
      <c r="X8" s="196">
        <v>0.89</v>
      </c>
      <c r="Y8" s="196">
        <v>0</v>
      </c>
      <c r="Z8" s="196">
        <v>38.119999999999997</v>
      </c>
      <c r="AA8" s="196">
        <v>13.27</v>
      </c>
      <c r="AB8" s="196">
        <v>0</v>
      </c>
      <c r="AC8" s="196">
        <v>1.21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0</v>
      </c>
      <c r="AS8" s="196">
        <v>6.07</v>
      </c>
      <c r="AT8" s="196">
        <v>11.55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11.81</v>
      </c>
      <c r="G9" s="196">
        <v>0</v>
      </c>
      <c r="H9" s="196">
        <v>0</v>
      </c>
      <c r="I9" s="196">
        <v>5.71</v>
      </c>
      <c r="J9" s="196">
        <v>0</v>
      </c>
      <c r="K9" s="196">
        <v>48.32</v>
      </c>
      <c r="L9" s="196">
        <v>53.66</v>
      </c>
      <c r="M9" s="196">
        <v>0</v>
      </c>
      <c r="N9" s="196">
        <v>1.08</v>
      </c>
      <c r="O9" s="196">
        <v>1.79</v>
      </c>
      <c r="P9" s="196">
        <v>2.41</v>
      </c>
      <c r="Q9" s="196">
        <v>3.61</v>
      </c>
      <c r="R9" s="196">
        <v>5.95</v>
      </c>
      <c r="S9" s="196">
        <v>4.7699999999999996</v>
      </c>
      <c r="T9" s="196">
        <v>0</v>
      </c>
      <c r="U9" s="196">
        <v>9.7200000000000006</v>
      </c>
      <c r="V9" s="196">
        <v>5.27</v>
      </c>
      <c r="W9" s="196">
        <v>0.41</v>
      </c>
      <c r="X9" s="196">
        <v>0.89</v>
      </c>
      <c r="Y9" s="196">
        <v>0</v>
      </c>
      <c r="Z9" s="196">
        <v>38.119999999999997</v>
      </c>
      <c r="AA9" s="196">
        <v>13.27</v>
      </c>
      <c r="AB9" s="196">
        <v>0</v>
      </c>
      <c r="AC9" s="196">
        <v>1.21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0</v>
      </c>
      <c r="AS9" s="196">
        <v>6.07</v>
      </c>
      <c r="AT9" s="196">
        <v>11.55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11.81</v>
      </c>
      <c r="G10" s="196">
        <v>0</v>
      </c>
      <c r="H10" s="196">
        <v>0</v>
      </c>
      <c r="I10" s="196">
        <v>5.71</v>
      </c>
      <c r="J10" s="196">
        <v>0</v>
      </c>
      <c r="K10" s="196">
        <v>48.32</v>
      </c>
      <c r="L10" s="196">
        <v>53.66</v>
      </c>
      <c r="M10" s="196">
        <v>0</v>
      </c>
      <c r="N10" s="196">
        <v>1.08</v>
      </c>
      <c r="O10" s="196">
        <v>1.79</v>
      </c>
      <c r="P10" s="196">
        <v>2.41</v>
      </c>
      <c r="Q10" s="196">
        <v>3.61</v>
      </c>
      <c r="R10" s="196">
        <v>5.95</v>
      </c>
      <c r="S10" s="196">
        <v>4.7699999999999996</v>
      </c>
      <c r="T10" s="196">
        <v>0</v>
      </c>
      <c r="U10" s="196">
        <v>9.7200000000000006</v>
      </c>
      <c r="V10" s="196">
        <v>5.27</v>
      </c>
      <c r="W10" s="196">
        <v>0.41</v>
      </c>
      <c r="X10" s="196">
        <v>0.89</v>
      </c>
      <c r="Y10" s="196">
        <v>0</v>
      </c>
      <c r="Z10" s="196">
        <v>38.119999999999997</v>
      </c>
      <c r="AA10" s="196">
        <v>13.27</v>
      </c>
      <c r="AB10" s="196">
        <v>0</v>
      </c>
      <c r="AC10" s="196">
        <v>1.21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0</v>
      </c>
      <c r="AS10" s="196">
        <v>6.07</v>
      </c>
      <c r="AT10" s="196">
        <v>11.55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11.81</v>
      </c>
      <c r="G11" s="196">
        <v>0</v>
      </c>
      <c r="H11" s="196">
        <v>0</v>
      </c>
      <c r="I11" s="196">
        <v>5.71</v>
      </c>
      <c r="J11" s="196">
        <v>0</v>
      </c>
      <c r="K11" s="196">
        <v>38.68</v>
      </c>
      <c r="L11" s="196">
        <v>53.66</v>
      </c>
      <c r="M11" s="196">
        <v>0</v>
      </c>
      <c r="N11" s="196">
        <v>1.08</v>
      </c>
      <c r="O11" s="196">
        <v>1.79</v>
      </c>
      <c r="P11" s="196">
        <v>2.41</v>
      </c>
      <c r="Q11" s="196">
        <v>3.61</v>
      </c>
      <c r="R11" s="196">
        <v>5.95</v>
      </c>
      <c r="S11" s="196">
        <v>4.7699999999999996</v>
      </c>
      <c r="T11" s="196">
        <v>0</v>
      </c>
      <c r="U11" s="196">
        <v>9.7200000000000006</v>
      </c>
      <c r="V11" s="196">
        <v>5.27</v>
      </c>
      <c r="W11" s="196">
        <v>0.41</v>
      </c>
      <c r="X11" s="196">
        <v>0.89</v>
      </c>
      <c r="Y11" s="196">
        <v>0</v>
      </c>
      <c r="Z11" s="196">
        <v>38.119999999999997</v>
      </c>
      <c r="AA11" s="196">
        <v>13.27</v>
      </c>
      <c r="AB11" s="196">
        <v>0</v>
      </c>
      <c r="AC11" s="196">
        <v>1.21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0</v>
      </c>
      <c r="AS11" s="196">
        <v>6.07</v>
      </c>
      <c r="AT11" s="196">
        <v>11.55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11.81</v>
      </c>
      <c r="G12" s="196">
        <v>0</v>
      </c>
      <c r="H12" s="196">
        <v>0</v>
      </c>
      <c r="I12" s="196">
        <v>5.71</v>
      </c>
      <c r="J12" s="196">
        <v>0</v>
      </c>
      <c r="K12" s="196">
        <v>38.68</v>
      </c>
      <c r="L12" s="196">
        <v>53.66</v>
      </c>
      <c r="M12" s="196">
        <v>0</v>
      </c>
      <c r="N12" s="196">
        <v>1.08</v>
      </c>
      <c r="O12" s="196">
        <v>1.79</v>
      </c>
      <c r="P12" s="196">
        <v>2.41</v>
      </c>
      <c r="Q12" s="196">
        <v>3.61</v>
      </c>
      <c r="R12" s="196">
        <v>5.95</v>
      </c>
      <c r="S12" s="196">
        <v>4.7699999999999996</v>
      </c>
      <c r="T12" s="196">
        <v>0</v>
      </c>
      <c r="U12" s="196">
        <v>9.7200000000000006</v>
      </c>
      <c r="V12" s="196">
        <v>5.27</v>
      </c>
      <c r="W12" s="196">
        <v>0.41</v>
      </c>
      <c r="X12" s="196">
        <v>0.89</v>
      </c>
      <c r="Y12" s="196">
        <v>0</v>
      </c>
      <c r="Z12" s="196">
        <v>38.119999999999997</v>
      </c>
      <c r="AA12" s="196">
        <v>13.27</v>
      </c>
      <c r="AB12" s="196">
        <v>0</v>
      </c>
      <c r="AC12" s="196">
        <v>1.21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0</v>
      </c>
      <c r="AS12" s="196">
        <v>6.07</v>
      </c>
      <c r="AT12" s="196">
        <v>11.55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11.81</v>
      </c>
      <c r="G13" s="196">
        <v>0</v>
      </c>
      <c r="H13" s="196">
        <v>0</v>
      </c>
      <c r="I13" s="196">
        <v>5.71</v>
      </c>
      <c r="J13" s="196">
        <v>0</v>
      </c>
      <c r="K13" s="196">
        <v>38.68</v>
      </c>
      <c r="L13" s="196">
        <v>53.66</v>
      </c>
      <c r="M13" s="196">
        <v>0</v>
      </c>
      <c r="N13" s="196">
        <v>1.08</v>
      </c>
      <c r="O13" s="196">
        <v>1.79</v>
      </c>
      <c r="P13" s="196">
        <v>2.41</v>
      </c>
      <c r="Q13" s="196">
        <v>3.46</v>
      </c>
      <c r="R13" s="196">
        <v>5.95</v>
      </c>
      <c r="S13" s="196">
        <v>4.26</v>
      </c>
      <c r="T13" s="196">
        <v>0</v>
      </c>
      <c r="U13" s="196">
        <v>9.7200000000000006</v>
      </c>
      <c r="V13" s="196">
        <v>5.27</v>
      </c>
      <c r="W13" s="196">
        <v>0.41</v>
      </c>
      <c r="X13" s="196">
        <v>0.89</v>
      </c>
      <c r="Y13" s="196">
        <v>0</v>
      </c>
      <c r="Z13" s="196">
        <v>38.119999999999997</v>
      </c>
      <c r="AA13" s="196">
        <v>12.97</v>
      </c>
      <c r="AB13" s="196">
        <v>0</v>
      </c>
      <c r="AC13" s="196">
        <v>1.21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0</v>
      </c>
      <c r="AS13" s="196">
        <v>6.07</v>
      </c>
      <c r="AT13" s="196">
        <v>11.55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11.81</v>
      </c>
      <c r="G14" s="196">
        <v>0</v>
      </c>
      <c r="H14" s="196">
        <v>0</v>
      </c>
      <c r="I14" s="196">
        <v>5.71</v>
      </c>
      <c r="J14" s="196">
        <v>0</v>
      </c>
      <c r="K14" s="196">
        <v>38.68</v>
      </c>
      <c r="L14" s="196">
        <v>53.66</v>
      </c>
      <c r="M14" s="196">
        <v>0</v>
      </c>
      <c r="N14" s="196">
        <v>1.08</v>
      </c>
      <c r="O14" s="196">
        <v>1.79</v>
      </c>
      <c r="P14" s="196">
        <v>2.41</v>
      </c>
      <c r="Q14" s="196">
        <v>3.46</v>
      </c>
      <c r="R14" s="196">
        <v>5.95</v>
      </c>
      <c r="S14" s="196">
        <v>4.26</v>
      </c>
      <c r="T14" s="196">
        <v>0</v>
      </c>
      <c r="U14" s="196">
        <v>9.7200000000000006</v>
      </c>
      <c r="V14" s="196">
        <v>5.27</v>
      </c>
      <c r="W14" s="196">
        <v>0.41</v>
      </c>
      <c r="X14" s="196">
        <v>0.89</v>
      </c>
      <c r="Y14" s="196">
        <v>0</v>
      </c>
      <c r="Z14" s="196">
        <v>38.119999999999997</v>
      </c>
      <c r="AA14" s="196">
        <v>12.97</v>
      </c>
      <c r="AB14" s="196">
        <v>0</v>
      </c>
      <c r="AC14" s="196">
        <v>1.21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0</v>
      </c>
      <c r="AS14" s="196">
        <v>6.07</v>
      </c>
      <c r="AT14" s="196">
        <v>11.55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11.81</v>
      </c>
      <c r="G15" s="196">
        <v>0</v>
      </c>
      <c r="H15" s="196">
        <v>0</v>
      </c>
      <c r="I15" s="196">
        <v>5.71</v>
      </c>
      <c r="J15" s="196">
        <v>0</v>
      </c>
      <c r="K15" s="196">
        <v>38.68</v>
      </c>
      <c r="L15" s="196">
        <v>53.66</v>
      </c>
      <c r="M15" s="196">
        <v>0</v>
      </c>
      <c r="N15" s="196">
        <v>1.08</v>
      </c>
      <c r="O15" s="196">
        <v>1.79</v>
      </c>
      <c r="P15" s="196">
        <v>2.41</v>
      </c>
      <c r="Q15" s="196">
        <v>3.46</v>
      </c>
      <c r="R15" s="196">
        <v>5.95</v>
      </c>
      <c r="S15" s="196">
        <v>4.26</v>
      </c>
      <c r="T15" s="196">
        <v>0</v>
      </c>
      <c r="U15" s="196">
        <v>9.7200000000000006</v>
      </c>
      <c r="V15" s="196">
        <v>5.27</v>
      </c>
      <c r="W15" s="196">
        <v>0.41</v>
      </c>
      <c r="X15" s="196">
        <v>0.89</v>
      </c>
      <c r="Y15" s="196">
        <v>0</v>
      </c>
      <c r="Z15" s="196">
        <v>38.119999999999997</v>
      </c>
      <c r="AA15" s="196">
        <v>13.26</v>
      </c>
      <c r="AB15" s="196">
        <v>0</v>
      </c>
      <c r="AC15" s="196">
        <v>1.21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0</v>
      </c>
      <c r="AS15" s="196">
        <v>6.07</v>
      </c>
      <c r="AT15" s="196">
        <v>11.55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11.81</v>
      </c>
      <c r="G16" s="196">
        <v>0</v>
      </c>
      <c r="H16" s="196">
        <v>0</v>
      </c>
      <c r="I16" s="196">
        <v>5.71</v>
      </c>
      <c r="J16" s="196">
        <v>0</v>
      </c>
      <c r="K16" s="196">
        <v>38.68</v>
      </c>
      <c r="L16" s="196">
        <v>53.66</v>
      </c>
      <c r="M16" s="196">
        <v>0</v>
      </c>
      <c r="N16" s="196">
        <v>1.08</v>
      </c>
      <c r="O16" s="196">
        <v>1.79</v>
      </c>
      <c r="P16" s="196">
        <v>2.41</v>
      </c>
      <c r="Q16" s="196">
        <v>3.46</v>
      </c>
      <c r="R16" s="196">
        <v>5.95</v>
      </c>
      <c r="S16" s="196">
        <v>4.26</v>
      </c>
      <c r="T16" s="196">
        <v>0</v>
      </c>
      <c r="U16" s="196">
        <v>9.7200000000000006</v>
      </c>
      <c r="V16" s="196">
        <v>5.27</v>
      </c>
      <c r="W16" s="196">
        <v>0.41</v>
      </c>
      <c r="X16" s="196">
        <v>0.89</v>
      </c>
      <c r="Y16" s="196">
        <v>0</v>
      </c>
      <c r="Z16" s="196">
        <v>38.119999999999997</v>
      </c>
      <c r="AA16" s="196">
        <v>13.26</v>
      </c>
      <c r="AB16" s="196">
        <v>0</v>
      </c>
      <c r="AC16" s="196">
        <v>1.21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0</v>
      </c>
      <c r="AS16" s="196">
        <v>6.07</v>
      </c>
      <c r="AT16" s="196">
        <v>11.55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11.81</v>
      </c>
      <c r="G17" s="196">
        <v>0</v>
      </c>
      <c r="H17" s="196">
        <v>0</v>
      </c>
      <c r="I17" s="196">
        <v>5.71</v>
      </c>
      <c r="J17" s="196">
        <v>0</v>
      </c>
      <c r="K17" s="196">
        <v>40.22</v>
      </c>
      <c r="L17" s="196">
        <v>54.07</v>
      </c>
      <c r="M17" s="196">
        <v>0</v>
      </c>
      <c r="N17" s="196">
        <v>1.08</v>
      </c>
      <c r="O17" s="196">
        <v>1.79</v>
      </c>
      <c r="P17" s="196">
        <v>2.41</v>
      </c>
      <c r="Q17" s="196">
        <v>3.46</v>
      </c>
      <c r="R17" s="196">
        <v>5.95</v>
      </c>
      <c r="S17" s="196">
        <v>4.26</v>
      </c>
      <c r="T17" s="196">
        <v>0</v>
      </c>
      <c r="U17" s="196">
        <v>9.7200000000000006</v>
      </c>
      <c r="V17" s="196">
        <v>5.27</v>
      </c>
      <c r="W17" s="196">
        <v>0.41</v>
      </c>
      <c r="X17" s="196">
        <v>0.89</v>
      </c>
      <c r="Y17" s="196">
        <v>0</v>
      </c>
      <c r="Z17" s="196">
        <v>38.119999999999997</v>
      </c>
      <c r="AA17" s="196">
        <v>13.26</v>
      </c>
      <c r="AB17" s="196">
        <v>0</v>
      </c>
      <c r="AC17" s="196">
        <v>1.21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0</v>
      </c>
      <c r="AS17" s="196">
        <v>6.07</v>
      </c>
      <c r="AT17" s="196">
        <v>11.55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11.81</v>
      </c>
      <c r="G18" s="196">
        <v>0</v>
      </c>
      <c r="H18" s="196">
        <v>0</v>
      </c>
      <c r="I18" s="196">
        <v>5.71</v>
      </c>
      <c r="J18" s="196">
        <v>0</v>
      </c>
      <c r="K18" s="196">
        <v>40.22</v>
      </c>
      <c r="L18" s="196">
        <v>54.07</v>
      </c>
      <c r="M18" s="196">
        <v>0</v>
      </c>
      <c r="N18" s="196">
        <v>1.08</v>
      </c>
      <c r="O18" s="196">
        <v>1.79</v>
      </c>
      <c r="P18" s="196">
        <v>2.41</v>
      </c>
      <c r="Q18" s="196">
        <v>3.46</v>
      </c>
      <c r="R18" s="196">
        <v>5.95</v>
      </c>
      <c r="S18" s="196">
        <v>4.26</v>
      </c>
      <c r="T18" s="196">
        <v>0</v>
      </c>
      <c r="U18" s="196">
        <v>9.7200000000000006</v>
      </c>
      <c r="V18" s="196">
        <v>5.27</v>
      </c>
      <c r="W18" s="196">
        <v>0.41</v>
      </c>
      <c r="X18" s="196">
        <v>0.89</v>
      </c>
      <c r="Y18" s="196">
        <v>0</v>
      </c>
      <c r="Z18" s="196">
        <v>38.119999999999997</v>
      </c>
      <c r="AA18" s="196">
        <v>13.26</v>
      </c>
      <c r="AB18" s="196">
        <v>0</v>
      </c>
      <c r="AC18" s="196">
        <v>1.21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0</v>
      </c>
      <c r="AS18" s="196">
        <v>6.07</v>
      </c>
      <c r="AT18" s="196">
        <v>11.55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11.81</v>
      </c>
      <c r="G19" s="196">
        <v>0</v>
      </c>
      <c r="H19" s="196">
        <v>0</v>
      </c>
      <c r="I19" s="196">
        <v>5.71</v>
      </c>
      <c r="J19" s="196">
        <v>0</v>
      </c>
      <c r="K19" s="196">
        <v>40.22</v>
      </c>
      <c r="L19" s="196">
        <v>54.07</v>
      </c>
      <c r="M19" s="196">
        <v>0</v>
      </c>
      <c r="N19" s="196">
        <v>1.08</v>
      </c>
      <c r="O19" s="196">
        <v>1.79</v>
      </c>
      <c r="P19" s="196">
        <v>2.41</v>
      </c>
      <c r="Q19" s="196">
        <v>3.46</v>
      </c>
      <c r="R19" s="196">
        <v>5.95</v>
      </c>
      <c r="S19" s="196">
        <v>4.26</v>
      </c>
      <c r="T19" s="196">
        <v>0</v>
      </c>
      <c r="U19" s="196">
        <v>9.7200000000000006</v>
      </c>
      <c r="V19" s="196">
        <v>5.27</v>
      </c>
      <c r="W19" s="196">
        <v>0.41</v>
      </c>
      <c r="X19" s="196">
        <v>0.89</v>
      </c>
      <c r="Y19" s="196">
        <v>0</v>
      </c>
      <c r="Z19" s="196">
        <v>38.119999999999997</v>
      </c>
      <c r="AA19" s="196">
        <v>13.27</v>
      </c>
      <c r="AB19" s="196">
        <v>0</v>
      </c>
      <c r="AC19" s="196">
        <v>1.21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0</v>
      </c>
      <c r="AS19" s="196">
        <v>6.07</v>
      </c>
      <c r="AT19" s="196">
        <v>11.55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11.81</v>
      </c>
      <c r="G20" s="196">
        <v>0</v>
      </c>
      <c r="H20" s="196">
        <v>0</v>
      </c>
      <c r="I20" s="196">
        <v>5.71</v>
      </c>
      <c r="J20" s="196">
        <v>0</v>
      </c>
      <c r="K20" s="196">
        <v>40.22</v>
      </c>
      <c r="L20" s="196">
        <v>54.07</v>
      </c>
      <c r="M20" s="196">
        <v>0</v>
      </c>
      <c r="N20" s="196">
        <v>1.08</v>
      </c>
      <c r="O20" s="196">
        <v>1.79</v>
      </c>
      <c r="P20" s="196">
        <v>2.41</v>
      </c>
      <c r="Q20" s="196">
        <v>3.46</v>
      </c>
      <c r="R20" s="196">
        <v>5.95</v>
      </c>
      <c r="S20" s="196">
        <v>4.26</v>
      </c>
      <c r="T20" s="196">
        <v>0</v>
      </c>
      <c r="U20" s="196">
        <v>9.7200000000000006</v>
      </c>
      <c r="V20" s="196">
        <v>5.27</v>
      </c>
      <c r="W20" s="196">
        <v>0.41</v>
      </c>
      <c r="X20" s="196">
        <v>0.89</v>
      </c>
      <c r="Y20" s="196">
        <v>0</v>
      </c>
      <c r="Z20" s="196">
        <v>38.119999999999997</v>
      </c>
      <c r="AA20" s="196">
        <v>13.27</v>
      </c>
      <c r="AB20" s="196">
        <v>0</v>
      </c>
      <c r="AC20" s="196">
        <v>1.21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0</v>
      </c>
      <c r="AS20" s="196">
        <v>6.07</v>
      </c>
      <c r="AT20" s="196">
        <v>11.55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11.81</v>
      </c>
      <c r="G21" s="196">
        <v>0</v>
      </c>
      <c r="H21" s="196">
        <v>0</v>
      </c>
      <c r="I21" s="196">
        <v>5.71</v>
      </c>
      <c r="J21" s="196">
        <v>0</v>
      </c>
      <c r="K21" s="196">
        <v>40.22</v>
      </c>
      <c r="L21" s="196">
        <v>54.07</v>
      </c>
      <c r="M21" s="196">
        <v>0</v>
      </c>
      <c r="N21" s="196">
        <v>1.08</v>
      </c>
      <c r="O21" s="196">
        <v>1.79</v>
      </c>
      <c r="P21" s="196">
        <v>2.41</v>
      </c>
      <c r="Q21" s="196">
        <v>3.46</v>
      </c>
      <c r="R21" s="196">
        <v>5.95</v>
      </c>
      <c r="S21" s="196">
        <v>4.26</v>
      </c>
      <c r="T21" s="196">
        <v>0</v>
      </c>
      <c r="U21" s="196">
        <v>9.7200000000000006</v>
      </c>
      <c r="V21" s="196">
        <v>5.27</v>
      </c>
      <c r="W21" s="196">
        <v>0.41</v>
      </c>
      <c r="X21" s="196">
        <v>0.89</v>
      </c>
      <c r="Y21" s="196">
        <v>0</v>
      </c>
      <c r="Z21" s="196">
        <v>38.950000000000003</v>
      </c>
      <c r="AA21" s="196">
        <v>13.27</v>
      </c>
      <c r="AB21" s="196">
        <v>0</v>
      </c>
      <c r="AC21" s="196">
        <v>1.21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0</v>
      </c>
      <c r="AS21" s="196">
        <v>6.07</v>
      </c>
      <c r="AT21" s="196">
        <v>11.55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11.81</v>
      </c>
      <c r="G22" s="196">
        <v>0</v>
      </c>
      <c r="H22" s="196">
        <v>0</v>
      </c>
      <c r="I22" s="196">
        <v>5.71</v>
      </c>
      <c r="J22" s="196">
        <v>0</v>
      </c>
      <c r="K22" s="196">
        <v>40.22</v>
      </c>
      <c r="L22" s="196">
        <v>54.07</v>
      </c>
      <c r="M22" s="196">
        <v>0</v>
      </c>
      <c r="N22" s="196">
        <v>1.08</v>
      </c>
      <c r="O22" s="196">
        <v>1.79</v>
      </c>
      <c r="P22" s="196">
        <v>2.41</v>
      </c>
      <c r="Q22" s="196">
        <v>3.46</v>
      </c>
      <c r="R22" s="196">
        <v>5.95</v>
      </c>
      <c r="S22" s="196">
        <v>4.26</v>
      </c>
      <c r="T22" s="196">
        <v>0</v>
      </c>
      <c r="U22" s="196">
        <v>9.7200000000000006</v>
      </c>
      <c r="V22" s="196">
        <v>5.27</v>
      </c>
      <c r="W22" s="196">
        <v>0.41</v>
      </c>
      <c r="X22" s="196">
        <v>0.89</v>
      </c>
      <c r="Y22" s="196">
        <v>0</v>
      </c>
      <c r="Z22" s="196">
        <v>39</v>
      </c>
      <c r="AA22" s="196">
        <v>13.27</v>
      </c>
      <c r="AB22" s="196">
        <v>0</v>
      </c>
      <c r="AC22" s="196">
        <v>1.45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0</v>
      </c>
      <c r="AS22" s="196">
        <v>6.07</v>
      </c>
      <c r="AT22" s="196">
        <v>11.55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11.81</v>
      </c>
      <c r="G23" s="196">
        <v>0</v>
      </c>
      <c r="H23" s="196">
        <v>0</v>
      </c>
      <c r="I23" s="196">
        <v>5.71</v>
      </c>
      <c r="J23" s="196">
        <v>0</v>
      </c>
      <c r="K23" s="196">
        <v>44.61</v>
      </c>
      <c r="L23" s="196">
        <v>54.07</v>
      </c>
      <c r="M23" s="196">
        <v>0</v>
      </c>
      <c r="N23" s="196">
        <v>1.08</v>
      </c>
      <c r="O23" s="196">
        <v>1.79</v>
      </c>
      <c r="P23" s="196">
        <v>2.41</v>
      </c>
      <c r="Q23" s="196">
        <v>3.46</v>
      </c>
      <c r="R23" s="196">
        <v>5.95</v>
      </c>
      <c r="S23" s="196">
        <v>4.26</v>
      </c>
      <c r="T23" s="196">
        <v>0</v>
      </c>
      <c r="U23" s="196">
        <v>9.7200000000000006</v>
      </c>
      <c r="V23" s="196">
        <v>5.27</v>
      </c>
      <c r="W23" s="196">
        <v>0.41</v>
      </c>
      <c r="X23" s="196">
        <v>0.89</v>
      </c>
      <c r="Y23" s="196">
        <v>0</v>
      </c>
      <c r="Z23" s="196">
        <v>39.049999999999997</v>
      </c>
      <c r="AA23" s="196">
        <v>13.27</v>
      </c>
      <c r="AB23" s="196">
        <v>0</v>
      </c>
      <c r="AC23" s="196">
        <v>1.45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0</v>
      </c>
      <c r="AS23" s="196">
        <v>6.07</v>
      </c>
      <c r="AT23" s="196">
        <v>11.55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11.81</v>
      </c>
      <c r="G24" s="196">
        <v>0</v>
      </c>
      <c r="H24" s="196">
        <v>0</v>
      </c>
      <c r="I24" s="196">
        <v>5.71</v>
      </c>
      <c r="J24" s="196">
        <v>0</v>
      </c>
      <c r="K24" s="196">
        <v>40.22</v>
      </c>
      <c r="L24" s="196">
        <v>54.07</v>
      </c>
      <c r="M24" s="196">
        <v>0</v>
      </c>
      <c r="N24" s="196">
        <v>1.08</v>
      </c>
      <c r="O24" s="196">
        <v>1.79</v>
      </c>
      <c r="P24" s="196">
        <v>2.41</v>
      </c>
      <c r="Q24" s="196">
        <v>3.46</v>
      </c>
      <c r="R24" s="196">
        <v>5.95</v>
      </c>
      <c r="S24" s="196">
        <v>4.26</v>
      </c>
      <c r="T24" s="196">
        <v>0</v>
      </c>
      <c r="U24" s="196">
        <v>9.7200000000000006</v>
      </c>
      <c r="V24" s="196">
        <v>5.27</v>
      </c>
      <c r="W24" s="196">
        <v>0.41</v>
      </c>
      <c r="X24" s="196">
        <v>0.89</v>
      </c>
      <c r="Y24" s="196">
        <v>0</v>
      </c>
      <c r="Z24" s="196">
        <v>2.5099999999999998</v>
      </c>
      <c r="AA24" s="196">
        <v>13.27</v>
      </c>
      <c r="AB24" s="196">
        <v>0</v>
      </c>
      <c r="AC24" s="196">
        <v>1.45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0</v>
      </c>
      <c r="AS24" s="196">
        <v>6.07</v>
      </c>
      <c r="AT24" s="196">
        <v>11.55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11.81</v>
      </c>
      <c r="G25" s="196">
        <v>0</v>
      </c>
      <c r="H25" s="196">
        <v>0</v>
      </c>
      <c r="I25" s="196">
        <v>5.71</v>
      </c>
      <c r="J25" s="196">
        <v>0</v>
      </c>
      <c r="K25" s="196">
        <v>40.22</v>
      </c>
      <c r="L25" s="196">
        <v>54.07</v>
      </c>
      <c r="M25" s="196">
        <v>0</v>
      </c>
      <c r="N25" s="196">
        <v>1.08</v>
      </c>
      <c r="O25" s="196">
        <v>1.79</v>
      </c>
      <c r="P25" s="196">
        <v>2.41</v>
      </c>
      <c r="Q25" s="196">
        <v>3.61</v>
      </c>
      <c r="R25" s="196">
        <v>5.95</v>
      </c>
      <c r="S25" s="196">
        <v>4.7699999999999996</v>
      </c>
      <c r="T25" s="196">
        <v>0</v>
      </c>
      <c r="U25" s="196">
        <v>9.7200000000000006</v>
      </c>
      <c r="V25" s="196">
        <v>5.27</v>
      </c>
      <c r="W25" s="196">
        <v>0.41</v>
      </c>
      <c r="X25" s="196">
        <v>1.57</v>
      </c>
      <c r="Y25" s="196">
        <v>0</v>
      </c>
      <c r="Z25" s="196">
        <v>25.4</v>
      </c>
      <c r="AA25" s="196">
        <v>13.27</v>
      </c>
      <c r="AB25" s="196">
        <v>0</v>
      </c>
      <c r="AC25" s="196">
        <v>1.45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0</v>
      </c>
      <c r="AS25" s="196">
        <v>6.07</v>
      </c>
      <c r="AT25" s="196">
        <v>11.55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11.81</v>
      </c>
      <c r="G26" s="196">
        <v>0</v>
      </c>
      <c r="H26" s="196">
        <v>0</v>
      </c>
      <c r="I26" s="196">
        <v>5.71</v>
      </c>
      <c r="J26" s="196">
        <v>0</v>
      </c>
      <c r="K26" s="196">
        <v>40.22</v>
      </c>
      <c r="L26" s="196">
        <v>54.07</v>
      </c>
      <c r="M26" s="196">
        <v>0</v>
      </c>
      <c r="N26" s="196">
        <v>1.08</v>
      </c>
      <c r="O26" s="196">
        <v>1.79</v>
      </c>
      <c r="P26" s="196">
        <v>2.41</v>
      </c>
      <c r="Q26" s="196">
        <v>3.61</v>
      </c>
      <c r="R26" s="196">
        <v>0.38</v>
      </c>
      <c r="S26" s="196">
        <v>4.7699999999999996</v>
      </c>
      <c r="T26" s="196">
        <v>0</v>
      </c>
      <c r="U26" s="196">
        <v>9.7200000000000006</v>
      </c>
      <c r="V26" s="196">
        <v>0.19</v>
      </c>
      <c r="W26" s="196">
        <v>0.41</v>
      </c>
      <c r="X26" s="196">
        <v>0.89</v>
      </c>
      <c r="Y26" s="196">
        <v>0</v>
      </c>
      <c r="Z26" s="196">
        <v>34.51</v>
      </c>
      <c r="AA26" s="196">
        <v>0.81</v>
      </c>
      <c r="AB26" s="196">
        <v>0</v>
      </c>
      <c r="AC26" s="196">
        <v>1.45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0</v>
      </c>
      <c r="AS26" s="196">
        <v>6.07</v>
      </c>
      <c r="AT26" s="196">
        <v>11.55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8.8000000000000007</v>
      </c>
      <c r="D27" s="196">
        <v>0</v>
      </c>
      <c r="E27" s="196">
        <v>0</v>
      </c>
      <c r="F27" s="196">
        <v>11.75</v>
      </c>
      <c r="G27" s="196">
        <v>0</v>
      </c>
      <c r="H27" s="196">
        <v>0</v>
      </c>
      <c r="I27" s="196">
        <v>5.71</v>
      </c>
      <c r="J27" s="196">
        <v>0</v>
      </c>
      <c r="K27" s="196">
        <v>40.22</v>
      </c>
      <c r="L27" s="196">
        <v>54.07</v>
      </c>
      <c r="M27" s="196">
        <v>0</v>
      </c>
      <c r="N27" s="196">
        <v>1.08</v>
      </c>
      <c r="O27" s="196">
        <v>1.79</v>
      </c>
      <c r="P27" s="196">
        <v>2.41</v>
      </c>
      <c r="Q27" s="196">
        <v>3.61</v>
      </c>
      <c r="R27" s="196">
        <v>0.38</v>
      </c>
      <c r="S27" s="196">
        <v>4.7699999999999996</v>
      </c>
      <c r="T27" s="196">
        <v>0</v>
      </c>
      <c r="U27" s="196">
        <v>9.7200000000000006</v>
      </c>
      <c r="V27" s="196">
        <v>0.19</v>
      </c>
      <c r="W27" s="196">
        <v>0.41</v>
      </c>
      <c r="X27" s="196">
        <v>0.89</v>
      </c>
      <c r="Y27" s="196">
        <v>0</v>
      </c>
      <c r="Z27" s="196">
        <v>33.47</v>
      </c>
      <c r="AA27" s="196">
        <v>0.81</v>
      </c>
      <c r="AB27" s="196">
        <v>0</v>
      </c>
      <c r="AC27" s="196">
        <v>1.21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2.13</v>
      </c>
      <c r="AS27" s="196">
        <v>6.07</v>
      </c>
      <c r="AT27" s="196">
        <v>11.55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8.8000000000000007</v>
      </c>
      <c r="D28" s="196">
        <v>0</v>
      </c>
      <c r="E28" s="196">
        <v>0</v>
      </c>
      <c r="F28" s="196">
        <v>11.75</v>
      </c>
      <c r="G28" s="196">
        <v>0</v>
      </c>
      <c r="H28" s="196">
        <v>0</v>
      </c>
      <c r="I28" s="196">
        <v>5.71</v>
      </c>
      <c r="J28" s="196">
        <v>0</v>
      </c>
      <c r="K28" s="196">
        <v>40.22</v>
      </c>
      <c r="L28" s="196">
        <v>54.07</v>
      </c>
      <c r="M28" s="196">
        <v>0</v>
      </c>
      <c r="N28" s="196">
        <v>1.08</v>
      </c>
      <c r="O28" s="196">
        <v>1.79</v>
      </c>
      <c r="P28" s="196">
        <v>2.41</v>
      </c>
      <c r="Q28" s="196">
        <v>3.61</v>
      </c>
      <c r="R28" s="196">
        <v>0.38</v>
      </c>
      <c r="S28" s="196">
        <v>4.7699999999999996</v>
      </c>
      <c r="T28" s="196">
        <v>0</v>
      </c>
      <c r="U28" s="196">
        <v>9.7200000000000006</v>
      </c>
      <c r="V28" s="196">
        <v>0.19</v>
      </c>
      <c r="W28" s="196">
        <v>0.41</v>
      </c>
      <c r="X28" s="196">
        <v>0.89</v>
      </c>
      <c r="Y28" s="196">
        <v>0</v>
      </c>
      <c r="Z28" s="196">
        <v>40.909999999999997</v>
      </c>
      <c r="AA28" s="196">
        <v>0.81</v>
      </c>
      <c r="AB28" s="196">
        <v>0</v>
      </c>
      <c r="AC28" s="196">
        <v>1.21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2.13</v>
      </c>
      <c r="AS28" s="196">
        <v>6.07</v>
      </c>
      <c r="AT28" s="196">
        <v>11.55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8.8000000000000007</v>
      </c>
      <c r="D29" s="196">
        <v>0</v>
      </c>
      <c r="E29" s="196">
        <v>0</v>
      </c>
      <c r="F29" s="196">
        <v>11.75</v>
      </c>
      <c r="G29" s="196">
        <v>0</v>
      </c>
      <c r="H29" s="196">
        <v>0</v>
      </c>
      <c r="I29" s="196">
        <v>5.71</v>
      </c>
      <c r="J29" s="196">
        <v>0</v>
      </c>
      <c r="K29" s="196">
        <v>40.22</v>
      </c>
      <c r="L29" s="196">
        <v>54.07</v>
      </c>
      <c r="M29" s="196">
        <v>0</v>
      </c>
      <c r="N29" s="196">
        <v>1.08</v>
      </c>
      <c r="O29" s="196">
        <v>1.79</v>
      </c>
      <c r="P29" s="196">
        <v>2.41</v>
      </c>
      <c r="Q29" s="196">
        <v>3.61</v>
      </c>
      <c r="R29" s="196">
        <v>0.38</v>
      </c>
      <c r="S29" s="196">
        <v>4.7699999999999996</v>
      </c>
      <c r="T29" s="196">
        <v>0</v>
      </c>
      <c r="U29" s="196">
        <v>9.7200000000000006</v>
      </c>
      <c r="V29" s="196">
        <v>0.19</v>
      </c>
      <c r="W29" s="196">
        <v>0.41</v>
      </c>
      <c r="X29" s="196">
        <v>0.89</v>
      </c>
      <c r="Y29" s="196">
        <v>0</v>
      </c>
      <c r="Z29" s="196">
        <v>40.909999999999997</v>
      </c>
      <c r="AA29" s="196">
        <v>0.81</v>
      </c>
      <c r="AB29" s="196">
        <v>0</v>
      </c>
      <c r="AC29" s="196">
        <v>1.21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2.13</v>
      </c>
      <c r="AS29" s="196">
        <v>6.07</v>
      </c>
      <c r="AT29" s="196">
        <v>11.55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8.8000000000000007</v>
      </c>
      <c r="D30" s="196">
        <v>0</v>
      </c>
      <c r="E30" s="196">
        <v>0</v>
      </c>
      <c r="F30" s="196">
        <v>11.75</v>
      </c>
      <c r="G30" s="196">
        <v>0</v>
      </c>
      <c r="H30" s="196">
        <v>0</v>
      </c>
      <c r="I30" s="196">
        <v>5.71</v>
      </c>
      <c r="J30" s="196">
        <v>0</v>
      </c>
      <c r="K30" s="196">
        <v>40.22</v>
      </c>
      <c r="L30" s="196">
        <v>54.07</v>
      </c>
      <c r="M30" s="196">
        <v>0</v>
      </c>
      <c r="N30" s="196">
        <v>1.08</v>
      </c>
      <c r="O30" s="196">
        <v>1.79</v>
      </c>
      <c r="P30" s="196">
        <v>2.41</v>
      </c>
      <c r="Q30" s="196">
        <v>3.61</v>
      </c>
      <c r="R30" s="196">
        <v>0.38</v>
      </c>
      <c r="S30" s="196">
        <v>4.7699999999999996</v>
      </c>
      <c r="T30" s="196">
        <v>0</v>
      </c>
      <c r="U30" s="196">
        <v>9.7200000000000006</v>
      </c>
      <c r="V30" s="196">
        <v>0.19</v>
      </c>
      <c r="W30" s="196">
        <v>0.41</v>
      </c>
      <c r="X30" s="196">
        <v>0.89</v>
      </c>
      <c r="Y30" s="196">
        <v>0</v>
      </c>
      <c r="Z30" s="196">
        <v>2.5099999999999998</v>
      </c>
      <c r="AA30" s="196">
        <v>0.81</v>
      </c>
      <c r="AB30" s="196">
        <v>0</v>
      </c>
      <c r="AC30" s="196">
        <v>1.21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2.13</v>
      </c>
      <c r="AS30" s="196">
        <v>6.07</v>
      </c>
      <c r="AT30" s="196">
        <v>11.55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8.8000000000000007</v>
      </c>
      <c r="D31" s="196">
        <v>0</v>
      </c>
      <c r="E31" s="196">
        <v>0</v>
      </c>
      <c r="F31" s="196">
        <v>11.75</v>
      </c>
      <c r="G31" s="196">
        <v>0</v>
      </c>
      <c r="H31" s="196">
        <v>0</v>
      </c>
      <c r="I31" s="196">
        <v>5.71</v>
      </c>
      <c r="J31" s="196">
        <v>0</v>
      </c>
      <c r="K31" s="196">
        <v>40.22</v>
      </c>
      <c r="L31" s="196">
        <v>54.07</v>
      </c>
      <c r="M31" s="196">
        <v>0</v>
      </c>
      <c r="N31" s="196">
        <v>1.08</v>
      </c>
      <c r="O31" s="196">
        <v>1.79</v>
      </c>
      <c r="P31" s="196">
        <v>2.41</v>
      </c>
      <c r="Q31" s="196">
        <v>3.61</v>
      </c>
      <c r="R31" s="196">
        <v>0.38</v>
      </c>
      <c r="S31" s="196">
        <v>4.7699999999999996</v>
      </c>
      <c r="T31" s="196">
        <v>0</v>
      </c>
      <c r="U31" s="196">
        <v>9.7200000000000006</v>
      </c>
      <c r="V31" s="196">
        <v>0.19</v>
      </c>
      <c r="W31" s="196">
        <v>0.41</v>
      </c>
      <c r="X31" s="196">
        <v>0.89</v>
      </c>
      <c r="Y31" s="196">
        <v>0</v>
      </c>
      <c r="Z31" s="196">
        <v>2.5099999999999998</v>
      </c>
      <c r="AA31" s="196">
        <v>0.81</v>
      </c>
      <c r="AB31" s="196">
        <v>0</v>
      </c>
      <c r="AC31" s="196">
        <v>1.21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2.13</v>
      </c>
      <c r="AS31" s="196">
        <v>6.07</v>
      </c>
      <c r="AT31" s="196">
        <v>11.55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8.8000000000000007</v>
      </c>
      <c r="D32" s="196">
        <v>0</v>
      </c>
      <c r="E32" s="196">
        <v>0</v>
      </c>
      <c r="F32" s="196">
        <v>11.75</v>
      </c>
      <c r="G32" s="196">
        <v>0</v>
      </c>
      <c r="H32" s="196">
        <v>0</v>
      </c>
      <c r="I32" s="196">
        <v>5.71</v>
      </c>
      <c r="J32" s="196">
        <v>0</v>
      </c>
      <c r="K32" s="196">
        <v>40.97</v>
      </c>
      <c r="L32" s="196">
        <v>54.07</v>
      </c>
      <c r="M32" s="196">
        <v>0</v>
      </c>
      <c r="N32" s="196">
        <v>1.08</v>
      </c>
      <c r="O32" s="196">
        <v>1.79</v>
      </c>
      <c r="P32" s="196">
        <v>2.41</v>
      </c>
      <c r="Q32" s="196">
        <v>3.61</v>
      </c>
      <c r="R32" s="196">
        <v>0.38</v>
      </c>
      <c r="S32" s="196">
        <v>4.7699999999999996</v>
      </c>
      <c r="T32" s="196">
        <v>0</v>
      </c>
      <c r="U32" s="196">
        <v>9.7200000000000006</v>
      </c>
      <c r="V32" s="196">
        <v>0.19</v>
      </c>
      <c r="W32" s="196">
        <v>0.41</v>
      </c>
      <c r="X32" s="196">
        <v>0.89</v>
      </c>
      <c r="Y32" s="196">
        <v>0</v>
      </c>
      <c r="Z32" s="196">
        <v>2.5099999999999998</v>
      </c>
      <c r="AA32" s="196">
        <v>0.81</v>
      </c>
      <c r="AB32" s="196">
        <v>0</v>
      </c>
      <c r="AC32" s="196">
        <v>1.21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2.13</v>
      </c>
      <c r="AS32" s="196">
        <v>6.07</v>
      </c>
      <c r="AT32" s="196">
        <v>11.55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8.8000000000000007</v>
      </c>
      <c r="D33" s="196">
        <v>0</v>
      </c>
      <c r="E33" s="196">
        <v>0</v>
      </c>
      <c r="F33" s="196">
        <v>11.75</v>
      </c>
      <c r="G33" s="196">
        <v>0</v>
      </c>
      <c r="H33" s="196">
        <v>0</v>
      </c>
      <c r="I33" s="196">
        <v>5.71</v>
      </c>
      <c r="J33" s="196">
        <v>0</v>
      </c>
      <c r="K33" s="196">
        <v>2.91</v>
      </c>
      <c r="L33" s="196">
        <v>54.07</v>
      </c>
      <c r="M33" s="196">
        <v>0</v>
      </c>
      <c r="N33" s="196">
        <v>1.08</v>
      </c>
      <c r="O33" s="196">
        <v>1.79</v>
      </c>
      <c r="P33" s="196">
        <v>2.41</v>
      </c>
      <c r="Q33" s="196">
        <v>3.61</v>
      </c>
      <c r="R33" s="196">
        <v>0.38</v>
      </c>
      <c r="S33" s="196">
        <v>4.7699999999999996</v>
      </c>
      <c r="T33" s="196">
        <v>0</v>
      </c>
      <c r="U33" s="196">
        <v>9.7200000000000006</v>
      </c>
      <c r="V33" s="196">
        <v>0.19</v>
      </c>
      <c r="W33" s="196">
        <v>0.41</v>
      </c>
      <c r="X33" s="196">
        <v>0.89</v>
      </c>
      <c r="Y33" s="196">
        <v>0</v>
      </c>
      <c r="Z33" s="196">
        <v>2.5099999999999998</v>
      </c>
      <c r="AA33" s="196">
        <v>0.81</v>
      </c>
      <c r="AB33" s="196">
        <v>0</v>
      </c>
      <c r="AC33" s="196">
        <v>1.21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2.13</v>
      </c>
      <c r="AS33" s="196">
        <v>6.07</v>
      </c>
      <c r="AT33" s="196">
        <v>11.55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8.8000000000000007</v>
      </c>
      <c r="D34" s="196">
        <v>0</v>
      </c>
      <c r="E34" s="196">
        <v>0</v>
      </c>
      <c r="F34" s="196">
        <v>11.75</v>
      </c>
      <c r="G34" s="196">
        <v>0</v>
      </c>
      <c r="H34" s="196">
        <v>0</v>
      </c>
      <c r="I34" s="196">
        <v>5.71</v>
      </c>
      <c r="J34" s="196">
        <v>0</v>
      </c>
      <c r="K34" s="196">
        <v>2.91</v>
      </c>
      <c r="L34" s="196">
        <v>53.66</v>
      </c>
      <c r="M34" s="196">
        <v>0</v>
      </c>
      <c r="N34" s="196">
        <v>1.08</v>
      </c>
      <c r="O34" s="196">
        <v>1.79</v>
      </c>
      <c r="P34" s="196">
        <v>2.41</v>
      </c>
      <c r="Q34" s="196">
        <v>3.61</v>
      </c>
      <c r="R34" s="196">
        <v>0.38</v>
      </c>
      <c r="S34" s="196">
        <v>4.7699999999999996</v>
      </c>
      <c r="T34" s="196">
        <v>0</v>
      </c>
      <c r="U34" s="196">
        <v>9.7200000000000006</v>
      </c>
      <c r="V34" s="196">
        <v>0.19</v>
      </c>
      <c r="W34" s="196">
        <v>0.41</v>
      </c>
      <c r="X34" s="196">
        <v>0.89</v>
      </c>
      <c r="Y34" s="196">
        <v>0</v>
      </c>
      <c r="Z34" s="196">
        <v>2.5099999999999998</v>
      </c>
      <c r="AA34" s="196">
        <v>0.81</v>
      </c>
      <c r="AB34" s="196">
        <v>0</v>
      </c>
      <c r="AC34" s="196">
        <v>1.21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2.13</v>
      </c>
      <c r="AS34" s="196">
        <v>6.07</v>
      </c>
      <c r="AT34" s="196">
        <v>11.55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8.67</v>
      </c>
      <c r="D35" s="196">
        <v>0</v>
      </c>
      <c r="E35" s="196">
        <v>0</v>
      </c>
      <c r="F35" s="196">
        <v>11.75</v>
      </c>
      <c r="G35" s="196">
        <v>0</v>
      </c>
      <c r="H35" s="196">
        <v>0</v>
      </c>
      <c r="I35" s="196">
        <v>5.71</v>
      </c>
      <c r="J35" s="196">
        <v>0</v>
      </c>
      <c r="K35" s="196">
        <v>38.68</v>
      </c>
      <c r="L35" s="196">
        <v>53.66</v>
      </c>
      <c r="M35" s="196">
        <v>0</v>
      </c>
      <c r="N35" s="196">
        <v>1.08</v>
      </c>
      <c r="O35" s="196">
        <v>1.79</v>
      </c>
      <c r="P35" s="196">
        <v>2.41</v>
      </c>
      <c r="Q35" s="196">
        <v>3.61</v>
      </c>
      <c r="R35" s="196">
        <v>0.38</v>
      </c>
      <c r="S35" s="196">
        <v>4.7699999999999996</v>
      </c>
      <c r="T35" s="196">
        <v>0</v>
      </c>
      <c r="U35" s="196">
        <v>9.7200000000000006</v>
      </c>
      <c r="V35" s="196">
        <v>0.19</v>
      </c>
      <c r="W35" s="196">
        <v>0.41</v>
      </c>
      <c r="X35" s="196">
        <v>0.89</v>
      </c>
      <c r="Y35" s="196">
        <v>0</v>
      </c>
      <c r="Z35" s="196">
        <v>2.5099999999999998</v>
      </c>
      <c r="AA35" s="196">
        <v>0.81</v>
      </c>
      <c r="AB35" s="196">
        <v>0</v>
      </c>
      <c r="AC35" s="196">
        <v>1.21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2.13</v>
      </c>
      <c r="AS35" s="196">
        <v>6.07</v>
      </c>
      <c r="AT35" s="196">
        <v>11.55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8.67</v>
      </c>
      <c r="D36" s="196">
        <v>0</v>
      </c>
      <c r="E36" s="196">
        <v>0</v>
      </c>
      <c r="F36" s="196">
        <v>11.75</v>
      </c>
      <c r="G36" s="196">
        <v>0</v>
      </c>
      <c r="H36" s="196">
        <v>0</v>
      </c>
      <c r="I36" s="196">
        <v>5.71</v>
      </c>
      <c r="J36" s="196">
        <v>0</v>
      </c>
      <c r="K36" s="196">
        <v>38.68</v>
      </c>
      <c r="L36" s="196">
        <v>54.07</v>
      </c>
      <c r="M36" s="196">
        <v>0</v>
      </c>
      <c r="N36" s="196">
        <v>1.08</v>
      </c>
      <c r="O36" s="196">
        <v>1.79</v>
      </c>
      <c r="P36" s="196">
        <v>2.41</v>
      </c>
      <c r="Q36" s="196">
        <v>3.61</v>
      </c>
      <c r="R36" s="196">
        <v>0.38</v>
      </c>
      <c r="S36" s="196">
        <v>4.7699999999999996</v>
      </c>
      <c r="T36" s="196">
        <v>0</v>
      </c>
      <c r="U36" s="196">
        <v>9.7200000000000006</v>
      </c>
      <c r="V36" s="196">
        <v>0.19</v>
      </c>
      <c r="W36" s="196">
        <v>0.41</v>
      </c>
      <c r="X36" s="196">
        <v>0.89</v>
      </c>
      <c r="Y36" s="196">
        <v>0</v>
      </c>
      <c r="Z36" s="196">
        <v>2.5099999999999998</v>
      </c>
      <c r="AA36" s="196">
        <v>0.81</v>
      </c>
      <c r="AB36" s="196">
        <v>0</v>
      </c>
      <c r="AC36" s="196">
        <v>1.21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2.13</v>
      </c>
      <c r="AS36" s="196">
        <v>6.07</v>
      </c>
      <c r="AT36" s="196">
        <v>11.55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8.67</v>
      </c>
      <c r="D37" s="196">
        <v>0</v>
      </c>
      <c r="E37" s="196">
        <v>0</v>
      </c>
      <c r="F37" s="196">
        <v>11.75</v>
      </c>
      <c r="G37" s="196">
        <v>0</v>
      </c>
      <c r="H37" s="196">
        <v>0</v>
      </c>
      <c r="I37" s="196">
        <v>5.71</v>
      </c>
      <c r="J37" s="196">
        <v>0</v>
      </c>
      <c r="K37" s="196">
        <v>39.82</v>
      </c>
      <c r="L37" s="196">
        <v>54.07</v>
      </c>
      <c r="M37" s="196">
        <v>0</v>
      </c>
      <c r="N37" s="196">
        <v>1.08</v>
      </c>
      <c r="O37" s="196">
        <v>1.79</v>
      </c>
      <c r="P37" s="196">
        <v>2.41</v>
      </c>
      <c r="Q37" s="196">
        <v>3.61</v>
      </c>
      <c r="R37" s="196">
        <v>0.38</v>
      </c>
      <c r="S37" s="196">
        <v>4.7699999999999996</v>
      </c>
      <c r="T37" s="196">
        <v>0</v>
      </c>
      <c r="U37" s="196">
        <v>9.7200000000000006</v>
      </c>
      <c r="V37" s="196">
        <v>0.19</v>
      </c>
      <c r="W37" s="196">
        <v>0.41</v>
      </c>
      <c r="X37" s="196">
        <v>0.89</v>
      </c>
      <c r="Y37" s="196">
        <v>0</v>
      </c>
      <c r="Z37" s="196">
        <v>2.5099999999999998</v>
      </c>
      <c r="AA37" s="196">
        <v>0.81</v>
      </c>
      <c r="AB37" s="196">
        <v>0</v>
      </c>
      <c r="AC37" s="196">
        <v>1.21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2.13</v>
      </c>
      <c r="AS37" s="196">
        <v>6.07</v>
      </c>
      <c r="AT37" s="196">
        <v>11.55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8.67</v>
      </c>
      <c r="D38" s="196">
        <v>0</v>
      </c>
      <c r="E38" s="196">
        <v>0</v>
      </c>
      <c r="F38" s="196">
        <v>11.75</v>
      </c>
      <c r="G38" s="196">
        <v>0</v>
      </c>
      <c r="H38" s="196">
        <v>0</v>
      </c>
      <c r="I38" s="196">
        <v>5.71</v>
      </c>
      <c r="J38" s="196">
        <v>0</v>
      </c>
      <c r="K38" s="196">
        <v>40.22</v>
      </c>
      <c r="L38" s="196">
        <v>54.07</v>
      </c>
      <c r="M38" s="196">
        <v>0</v>
      </c>
      <c r="N38" s="196">
        <v>1.08</v>
      </c>
      <c r="O38" s="196">
        <v>1.79</v>
      </c>
      <c r="P38" s="196">
        <v>2.41</v>
      </c>
      <c r="Q38" s="196">
        <v>3.61</v>
      </c>
      <c r="R38" s="196">
        <v>0.38</v>
      </c>
      <c r="S38" s="196">
        <v>4.7699999999999996</v>
      </c>
      <c r="T38" s="196">
        <v>0</v>
      </c>
      <c r="U38" s="196">
        <v>9.7200000000000006</v>
      </c>
      <c r="V38" s="196">
        <v>0.19</v>
      </c>
      <c r="W38" s="196">
        <v>0.41</v>
      </c>
      <c r="X38" s="196">
        <v>0.89</v>
      </c>
      <c r="Y38" s="196">
        <v>0</v>
      </c>
      <c r="Z38" s="196">
        <v>2.5099999999999998</v>
      </c>
      <c r="AA38" s="196">
        <v>0.81</v>
      </c>
      <c r="AB38" s="196">
        <v>0</v>
      </c>
      <c r="AC38" s="196">
        <v>1.21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2.13</v>
      </c>
      <c r="AS38" s="196">
        <v>6.07</v>
      </c>
      <c r="AT38" s="196">
        <v>11.55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8.67</v>
      </c>
      <c r="D39" s="196">
        <v>0</v>
      </c>
      <c r="E39" s="196">
        <v>0</v>
      </c>
      <c r="F39" s="196">
        <v>11.75</v>
      </c>
      <c r="G39" s="196">
        <v>0</v>
      </c>
      <c r="H39" s="196">
        <v>0</v>
      </c>
      <c r="I39" s="196">
        <v>5.71</v>
      </c>
      <c r="J39" s="196">
        <v>0</v>
      </c>
      <c r="K39" s="196">
        <v>40.22</v>
      </c>
      <c r="L39" s="196">
        <v>54.07</v>
      </c>
      <c r="M39" s="196">
        <v>0</v>
      </c>
      <c r="N39" s="196">
        <v>1.08</v>
      </c>
      <c r="O39" s="196">
        <v>1.79</v>
      </c>
      <c r="P39" s="196">
        <v>2.41</v>
      </c>
      <c r="Q39" s="196">
        <v>3.61</v>
      </c>
      <c r="R39" s="196">
        <v>0.38</v>
      </c>
      <c r="S39" s="196">
        <v>4.7699999999999996</v>
      </c>
      <c r="T39" s="196">
        <v>0</v>
      </c>
      <c r="U39" s="196">
        <v>9.7200000000000006</v>
      </c>
      <c r="V39" s="196">
        <v>0.19</v>
      </c>
      <c r="W39" s="196">
        <v>0.41</v>
      </c>
      <c r="X39" s="196">
        <v>0.89</v>
      </c>
      <c r="Y39" s="196">
        <v>0</v>
      </c>
      <c r="Z39" s="196">
        <v>2.5099999999999998</v>
      </c>
      <c r="AA39" s="196">
        <v>0.81</v>
      </c>
      <c r="AB39" s="196">
        <v>0</v>
      </c>
      <c r="AC39" s="196">
        <v>1.21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2.13</v>
      </c>
      <c r="AS39" s="196">
        <v>6.07</v>
      </c>
      <c r="AT39" s="196">
        <v>11.55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8.67</v>
      </c>
      <c r="D40" s="196">
        <v>0</v>
      </c>
      <c r="E40" s="196">
        <v>0</v>
      </c>
      <c r="F40" s="196">
        <v>11.75</v>
      </c>
      <c r="G40" s="196">
        <v>0</v>
      </c>
      <c r="H40" s="196">
        <v>0</v>
      </c>
      <c r="I40" s="196">
        <v>5.71</v>
      </c>
      <c r="J40" s="196">
        <v>0</v>
      </c>
      <c r="K40" s="196">
        <v>40.22</v>
      </c>
      <c r="L40" s="196">
        <v>54.07</v>
      </c>
      <c r="M40" s="196">
        <v>0</v>
      </c>
      <c r="N40" s="196">
        <v>1.08</v>
      </c>
      <c r="O40" s="196">
        <v>1.79</v>
      </c>
      <c r="P40" s="196">
        <v>2.41</v>
      </c>
      <c r="Q40" s="196">
        <v>3.61</v>
      </c>
      <c r="R40" s="196">
        <v>0.38</v>
      </c>
      <c r="S40" s="196">
        <v>4.7699999999999996</v>
      </c>
      <c r="T40" s="196">
        <v>0</v>
      </c>
      <c r="U40" s="196">
        <v>9.7200000000000006</v>
      </c>
      <c r="V40" s="196">
        <v>0.19</v>
      </c>
      <c r="W40" s="196">
        <v>0.41</v>
      </c>
      <c r="X40" s="196">
        <v>0.89</v>
      </c>
      <c r="Y40" s="196">
        <v>0</v>
      </c>
      <c r="Z40" s="196">
        <v>2.5099999999999998</v>
      </c>
      <c r="AA40" s="196">
        <v>0.81</v>
      </c>
      <c r="AB40" s="196">
        <v>0</v>
      </c>
      <c r="AC40" s="196">
        <v>1.21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2.13</v>
      </c>
      <c r="AS40" s="196">
        <v>6.07</v>
      </c>
      <c r="AT40" s="196">
        <v>11.55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8.67</v>
      </c>
      <c r="D41" s="196">
        <v>0</v>
      </c>
      <c r="E41" s="196">
        <v>0</v>
      </c>
      <c r="F41" s="196">
        <v>11.72</v>
      </c>
      <c r="G41" s="196">
        <v>0</v>
      </c>
      <c r="H41" s="196">
        <v>0</v>
      </c>
      <c r="I41" s="196">
        <v>5.71</v>
      </c>
      <c r="J41" s="196">
        <v>0</v>
      </c>
      <c r="K41" s="196">
        <v>40.22</v>
      </c>
      <c r="L41" s="196">
        <v>54.07</v>
      </c>
      <c r="M41" s="196">
        <v>0</v>
      </c>
      <c r="N41" s="196">
        <v>1.08</v>
      </c>
      <c r="O41" s="196">
        <v>1.79</v>
      </c>
      <c r="P41" s="196">
        <v>2.41</v>
      </c>
      <c r="Q41" s="196">
        <v>3.61</v>
      </c>
      <c r="R41" s="196">
        <v>0.38</v>
      </c>
      <c r="S41" s="196">
        <v>4.7699999999999996</v>
      </c>
      <c r="T41" s="196">
        <v>0</v>
      </c>
      <c r="U41" s="196">
        <v>9.7200000000000006</v>
      </c>
      <c r="V41" s="196">
        <v>0.19</v>
      </c>
      <c r="W41" s="196">
        <v>0.41</v>
      </c>
      <c r="X41" s="196">
        <v>0.89</v>
      </c>
      <c r="Y41" s="196">
        <v>0</v>
      </c>
      <c r="Z41" s="196">
        <v>2.5099999999999998</v>
      </c>
      <c r="AA41" s="196">
        <v>0.81</v>
      </c>
      <c r="AB41" s="196">
        <v>0</v>
      </c>
      <c r="AC41" s="196">
        <v>1.21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2.13</v>
      </c>
      <c r="AS41" s="196">
        <v>6.07</v>
      </c>
      <c r="AT41" s="196">
        <v>11.55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8.67</v>
      </c>
      <c r="D42" s="196">
        <v>0</v>
      </c>
      <c r="E42" s="196">
        <v>0</v>
      </c>
      <c r="F42" s="196">
        <v>11.72</v>
      </c>
      <c r="G42" s="196">
        <v>0</v>
      </c>
      <c r="H42" s="196">
        <v>0</v>
      </c>
      <c r="I42" s="196">
        <v>5.71</v>
      </c>
      <c r="J42" s="196">
        <v>0</v>
      </c>
      <c r="K42" s="196">
        <v>40.22</v>
      </c>
      <c r="L42" s="196">
        <v>54.07</v>
      </c>
      <c r="M42" s="196">
        <v>0</v>
      </c>
      <c r="N42" s="196">
        <v>1.08</v>
      </c>
      <c r="O42" s="196">
        <v>1.79</v>
      </c>
      <c r="P42" s="196">
        <v>2.41</v>
      </c>
      <c r="Q42" s="196">
        <v>3.61</v>
      </c>
      <c r="R42" s="196">
        <v>0.38</v>
      </c>
      <c r="S42" s="196">
        <v>4.7699999999999996</v>
      </c>
      <c r="T42" s="196">
        <v>0</v>
      </c>
      <c r="U42" s="196">
        <v>9.7200000000000006</v>
      </c>
      <c r="V42" s="196">
        <v>0.19</v>
      </c>
      <c r="W42" s="196">
        <v>0.41</v>
      </c>
      <c r="X42" s="196">
        <v>0.89</v>
      </c>
      <c r="Y42" s="196">
        <v>0</v>
      </c>
      <c r="Z42" s="196">
        <v>16.84</v>
      </c>
      <c r="AA42" s="196">
        <v>0.81</v>
      </c>
      <c r="AB42" s="196">
        <v>0</v>
      </c>
      <c r="AC42" s="196">
        <v>1.21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2.13</v>
      </c>
      <c r="AS42" s="196">
        <v>6.07</v>
      </c>
      <c r="AT42" s="196">
        <v>11.55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8.67</v>
      </c>
      <c r="D43" s="196">
        <v>0</v>
      </c>
      <c r="E43" s="196">
        <v>0</v>
      </c>
      <c r="F43" s="196">
        <v>11.64</v>
      </c>
      <c r="G43" s="196">
        <v>0</v>
      </c>
      <c r="H43" s="196">
        <v>0</v>
      </c>
      <c r="I43" s="196">
        <v>5.71</v>
      </c>
      <c r="J43" s="196">
        <v>0</v>
      </c>
      <c r="K43" s="196">
        <v>40.22</v>
      </c>
      <c r="L43" s="196">
        <v>54.07</v>
      </c>
      <c r="M43" s="196">
        <v>0</v>
      </c>
      <c r="N43" s="196">
        <v>1.08</v>
      </c>
      <c r="O43" s="196">
        <v>1.79</v>
      </c>
      <c r="P43" s="196">
        <v>2.41</v>
      </c>
      <c r="Q43" s="196">
        <v>3.61</v>
      </c>
      <c r="R43" s="196">
        <v>0.75</v>
      </c>
      <c r="S43" s="196">
        <v>4.7699999999999996</v>
      </c>
      <c r="T43" s="196">
        <v>0</v>
      </c>
      <c r="U43" s="196">
        <v>9.7200000000000006</v>
      </c>
      <c r="V43" s="196">
        <v>0.37</v>
      </c>
      <c r="W43" s="196">
        <v>0.41</v>
      </c>
      <c r="X43" s="196">
        <v>0.89</v>
      </c>
      <c r="Y43" s="196">
        <v>0</v>
      </c>
      <c r="Z43" s="196">
        <v>28.57</v>
      </c>
      <c r="AA43" s="196">
        <v>1.4</v>
      </c>
      <c r="AB43" s="196">
        <v>0</v>
      </c>
      <c r="AC43" s="196">
        <v>1.21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2.13</v>
      </c>
      <c r="AS43" s="196">
        <v>6.07</v>
      </c>
      <c r="AT43" s="196">
        <v>11.55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8.67</v>
      </c>
      <c r="D44" s="196">
        <v>0</v>
      </c>
      <c r="E44" s="196">
        <v>0</v>
      </c>
      <c r="F44" s="196">
        <v>11.64</v>
      </c>
      <c r="G44" s="196">
        <v>0</v>
      </c>
      <c r="H44" s="196">
        <v>0</v>
      </c>
      <c r="I44" s="196">
        <v>5.71</v>
      </c>
      <c r="J44" s="196">
        <v>0</v>
      </c>
      <c r="K44" s="196">
        <v>40.22</v>
      </c>
      <c r="L44" s="196">
        <v>54.07</v>
      </c>
      <c r="M44" s="196">
        <v>0</v>
      </c>
      <c r="N44" s="196">
        <v>1.08</v>
      </c>
      <c r="O44" s="196">
        <v>1.79</v>
      </c>
      <c r="P44" s="196">
        <v>2.41</v>
      </c>
      <c r="Q44" s="196">
        <v>3.61</v>
      </c>
      <c r="R44" s="196">
        <v>0.75</v>
      </c>
      <c r="S44" s="196">
        <v>4.7699999999999996</v>
      </c>
      <c r="T44" s="196">
        <v>0</v>
      </c>
      <c r="U44" s="196">
        <v>9.7200000000000006</v>
      </c>
      <c r="V44" s="196">
        <v>0.37</v>
      </c>
      <c r="W44" s="196">
        <v>0.41</v>
      </c>
      <c r="X44" s="196">
        <v>0.89</v>
      </c>
      <c r="Y44" s="196">
        <v>0</v>
      </c>
      <c r="Z44" s="196">
        <v>19.57</v>
      </c>
      <c r="AA44" s="196">
        <v>1.4</v>
      </c>
      <c r="AB44" s="196">
        <v>0</v>
      </c>
      <c r="AC44" s="196">
        <v>1.21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2.13</v>
      </c>
      <c r="AS44" s="196">
        <v>6.07</v>
      </c>
      <c r="AT44" s="196">
        <v>11.55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8.67</v>
      </c>
      <c r="D45" s="196">
        <v>0</v>
      </c>
      <c r="E45" s="196">
        <v>0</v>
      </c>
      <c r="F45" s="196">
        <v>11.64</v>
      </c>
      <c r="G45" s="196">
        <v>0</v>
      </c>
      <c r="H45" s="196">
        <v>0</v>
      </c>
      <c r="I45" s="196">
        <v>5.71</v>
      </c>
      <c r="J45" s="196">
        <v>0</v>
      </c>
      <c r="K45" s="196">
        <v>40.22</v>
      </c>
      <c r="L45" s="196">
        <v>54.07</v>
      </c>
      <c r="M45" s="196">
        <v>0</v>
      </c>
      <c r="N45" s="196">
        <v>1.08</v>
      </c>
      <c r="O45" s="196">
        <v>1.79</v>
      </c>
      <c r="P45" s="196">
        <v>2.41</v>
      </c>
      <c r="Q45" s="196">
        <v>3.61</v>
      </c>
      <c r="R45" s="196">
        <v>0.75</v>
      </c>
      <c r="S45" s="196">
        <v>4.7699999999999996</v>
      </c>
      <c r="T45" s="196">
        <v>0</v>
      </c>
      <c r="U45" s="196">
        <v>9.7200000000000006</v>
      </c>
      <c r="V45" s="196">
        <v>0.37</v>
      </c>
      <c r="W45" s="196">
        <v>0.41</v>
      </c>
      <c r="X45" s="196">
        <v>0.89</v>
      </c>
      <c r="Y45" s="196">
        <v>0</v>
      </c>
      <c r="Z45" s="196">
        <v>4.93</v>
      </c>
      <c r="AA45" s="196">
        <v>1.59</v>
      </c>
      <c r="AB45" s="196">
        <v>0</v>
      </c>
      <c r="AC45" s="196">
        <v>1.21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2.13</v>
      </c>
      <c r="AS45" s="196">
        <v>6.07</v>
      </c>
      <c r="AT45" s="196">
        <v>11.55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8.67</v>
      </c>
      <c r="D46" s="196">
        <v>0</v>
      </c>
      <c r="E46" s="196">
        <v>0</v>
      </c>
      <c r="F46" s="196">
        <v>11.64</v>
      </c>
      <c r="G46" s="196">
        <v>0</v>
      </c>
      <c r="H46" s="196">
        <v>0</v>
      </c>
      <c r="I46" s="196">
        <v>5.71</v>
      </c>
      <c r="J46" s="196">
        <v>0</v>
      </c>
      <c r="K46" s="196">
        <v>40.22</v>
      </c>
      <c r="L46" s="196">
        <v>54.07</v>
      </c>
      <c r="M46" s="196">
        <v>0</v>
      </c>
      <c r="N46" s="196">
        <v>1.08</v>
      </c>
      <c r="O46" s="196">
        <v>1.79</v>
      </c>
      <c r="P46" s="196">
        <v>2.41</v>
      </c>
      <c r="Q46" s="196">
        <v>3.61</v>
      </c>
      <c r="R46" s="196">
        <v>0.75</v>
      </c>
      <c r="S46" s="196">
        <v>4.7699999999999996</v>
      </c>
      <c r="T46" s="196">
        <v>0</v>
      </c>
      <c r="U46" s="196">
        <v>9.7200000000000006</v>
      </c>
      <c r="V46" s="196">
        <v>0.37</v>
      </c>
      <c r="W46" s="196">
        <v>0.41</v>
      </c>
      <c r="X46" s="196">
        <v>0.89</v>
      </c>
      <c r="Y46" s="196">
        <v>0</v>
      </c>
      <c r="Z46" s="196">
        <v>4.93</v>
      </c>
      <c r="AA46" s="196">
        <v>1.59</v>
      </c>
      <c r="AB46" s="196">
        <v>0</v>
      </c>
      <c r="AC46" s="196">
        <v>1.21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2.13</v>
      </c>
      <c r="AS46" s="196">
        <v>6.07</v>
      </c>
      <c r="AT46" s="196">
        <v>11.55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8.67</v>
      </c>
      <c r="D47" s="196">
        <v>0</v>
      </c>
      <c r="E47" s="196">
        <v>0</v>
      </c>
      <c r="F47" s="196">
        <v>11.64</v>
      </c>
      <c r="G47" s="196">
        <v>0</v>
      </c>
      <c r="H47" s="196">
        <v>0</v>
      </c>
      <c r="I47" s="196">
        <v>5.71</v>
      </c>
      <c r="J47" s="196">
        <v>0</v>
      </c>
      <c r="K47" s="196">
        <v>40.22</v>
      </c>
      <c r="L47" s="196">
        <v>54.07</v>
      </c>
      <c r="M47" s="196">
        <v>0</v>
      </c>
      <c r="N47" s="196">
        <v>1.08</v>
      </c>
      <c r="O47" s="196">
        <v>1.79</v>
      </c>
      <c r="P47" s="196">
        <v>2.41</v>
      </c>
      <c r="Q47" s="196">
        <v>3.61</v>
      </c>
      <c r="R47" s="196">
        <v>0.75</v>
      </c>
      <c r="S47" s="196">
        <v>4.7699999999999996</v>
      </c>
      <c r="T47" s="196">
        <v>0</v>
      </c>
      <c r="U47" s="196">
        <v>9.7200000000000006</v>
      </c>
      <c r="V47" s="196">
        <v>0.37</v>
      </c>
      <c r="W47" s="196">
        <v>0.41</v>
      </c>
      <c r="X47" s="196">
        <v>0.89</v>
      </c>
      <c r="Y47" s="196">
        <v>0</v>
      </c>
      <c r="Z47" s="196">
        <v>4.93</v>
      </c>
      <c r="AA47" s="196">
        <v>1.59</v>
      </c>
      <c r="AB47" s="196">
        <v>0</v>
      </c>
      <c r="AC47" s="196">
        <v>1.55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2.13</v>
      </c>
      <c r="AS47" s="196">
        <v>6.07</v>
      </c>
      <c r="AT47" s="196">
        <v>11.55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8.67</v>
      </c>
      <c r="D48" s="196">
        <v>0</v>
      </c>
      <c r="E48" s="196">
        <v>0</v>
      </c>
      <c r="F48" s="196">
        <v>11.64</v>
      </c>
      <c r="G48" s="196">
        <v>0</v>
      </c>
      <c r="H48" s="196">
        <v>0</v>
      </c>
      <c r="I48" s="196">
        <v>5.71</v>
      </c>
      <c r="J48" s="196">
        <v>0</v>
      </c>
      <c r="K48" s="196">
        <v>40.22</v>
      </c>
      <c r="L48" s="196">
        <v>54.07</v>
      </c>
      <c r="M48" s="196">
        <v>0</v>
      </c>
      <c r="N48" s="196">
        <v>1.08</v>
      </c>
      <c r="O48" s="196">
        <v>1.79</v>
      </c>
      <c r="P48" s="196">
        <v>2.41</v>
      </c>
      <c r="Q48" s="196">
        <v>3.61</v>
      </c>
      <c r="R48" s="196">
        <v>0.75</v>
      </c>
      <c r="S48" s="196">
        <v>4.7699999999999996</v>
      </c>
      <c r="T48" s="196">
        <v>0</v>
      </c>
      <c r="U48" s="196">
        <v>9.7200000000000006</v>
      </c>
      <c r="V48" s="196">
        <v>0.37</v>
      </c>
      <c r="W48" s="196">
        <v>0.41</v>
      </c>
      <c r="X48" s="196">
        <v>0.89</v>
      </c>
      <c r="Y48" s="196">
        <v>0</v>
      </c>
      <c r="Z48" s="196">
        <v>4.93</v>
      </c>
      <c r="AA48" s="196">
        <v>1.59</v>
      </c>
      <c r="AB48" s="196">
        <v>0</v>
      </c>
      <c r="AC48" s="196">
        <v>1.55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2.13</v>
      </c>
      <c r="AS48" s="196">
        <v>6.07</v>
      </c>
      <c r="AT48" s="196">
        <v>11.55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8.67</v>
      </c>
      <c r="D49" s="196">
        <v>0</v>
      </c>
      <c r="E49" s="196">
        <v>0</v>
      </c>
      <c r="F49" s="196">
        <v>11.64</v>
      </c>
      <c r="G49" s="196">
        <v>0</v>
      </c>
      <c r="H49" s="196">
        <v>0</v>
      </c>
      <c r="I49" s="196">
        <v>5.71</v>
      </c>
      <c r="J49" s="196">
        <v>0</v>
      </c>
      <c r="K49" s="196">
        <v>40.22</v>
      </c>
      <c r="L49" s="196">
        <v>54.07</v>
      </c>
      <c r="M49" s="196">
        <v>0</v>
      </c>
      <c r="N49" s="196">
        <v>1.08</v>
      </c>
      <c r="O49" s="196">
        <v>1.79</v>
      </c>
      <c r="P49" s="196">
        <v>2.41</v>
      </c>
      <c r="Q49" s="196">
        <v>3.61</v>
      </c>
      <c r="R49" s="196">
        <v>0.75</v>
      </c>
      <c r="S49" s="196">
        <v>4.7699999999999996</v>
      </c>
      <c r="T49" s="196">
        <v>0</v>
      </c>
      <c r="U49" s="196">
        <v>9.7200000000000006</v>
      </c>
      <c r="V49" s="196">
        <v>0.37</v>
      </c>
      <c r="W49" s="196">
        <v>0.41</v>
      </c>
      <c r="X49" s="196">
        <v>0.89</v>
      </c>
      <c r="Y49" s="196">
        <v>0</v>
      </c>
      <c r="Z49" s="196">
        <v>4.93</v>
      </c>
      <c r="AA49" s="196">
        <v>1.59</v>
      </c>
      <c r="AB49" s="196">
        <v>0</v>
      </c>
      <c r="AC49" s="196">
        <v>1.55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2.13</v>
      </c>
      <c r="AS49" s="196">
        <v>6.07</v>
      </c>
      <c r="AT49" s="196">
        <v>11.55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8.67</v>
      </c>
      <c r="D50" s="196">
        <v>0</v>
      </c>
      <c r="E50" s="196">
        <v>0</v>
      </c>
      <c r="F50" s="196">
        <v>11.64</v>
      </c>
      <c r="G50" s="196">
        <v>0</v>
      </c>
      <c r="H50" s="196">
        <v>0</v>
      </c>
      <c r="I50" s="196">
        <v>5.71</v>
      </c>
      <c r="J50" s="196">
        <v>0</v>
      </c>
      <c r="K50" s="196">
        <v>40.22</v>
      </c>
      <c r="L50" s="196">
        <v>54.07</v>
      </c>
      <c r="M50" s="196">
        <v>0</v>
      </c>
      <c r="N50" s="196">
        <v>1.08</v>
      </c>
      <c r="O50" s="196">
        <v>1.79</v>
      </c>
      <c r="P50" s="196">
        <v>2.41</v>
      </c>
      <c r="Q50" s="196">
        <v>3.61</v>
      </c>
      <c r="R50" s="196">
        <v>0.75</v>
      </c>
      <c r="S50" s="196">
        <v>4.7699999999999996</v>
      </c>
      <c r="T50" s="196">
        <v>0</v>
      </c>
      <c r="U50" s="196">
        <v>9.7200000000000006</v>
      </c>
      <c r="V50" s="196">
        <v>0.37</v>
      </c>
      <c r="W50" s="196">
        <v>0.41</v>
      </c>
      <c r="X50" s="196">
        <v>0.89</v>
      </c>
      <c r="Y50" s="196">
        <v>0</v>
      </c>
      <c r="Z50" s="196">
        <v>4.93</v>
      </c>
      <c r="AA50" s="196">
        <v>1.59</v>
      </c>
      <c r="AB50" s="196">
        <v>0</v>
      </c>
      <c r="AC50" s="196">
        <v>1.55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2.13</v>
      </c>
      <c r="AS50" s="196">
        <v>6.07</v>
      </c>
      <c r="AT50" s="196">
        <v>11.55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8.5299999999999994</v>
      </c>
      <c r="D51" s="196">
        <v>0</v>
      </c>
      <c r="E51" s="196">
        <v>0</v>
      </c>
      <c r="F51" s="196">
        <v>11.64</v>
      </c>
      <c r="G51" s="196">
        <v>0</v>
      </c>
      <c r="H51" s="196">
        <v>0</v>
      </c>
      <c r="I51" s="196">
        <v>5.71</v>
      </c>
      <c r="J51" s="196">
        <v>0</v>
      </c>
      <c r="K51" s="196">
        <v>40.22</v>
      </c>
      <c r="L51" s="196">
        <v>54.07</v>
      </c>
      <c r="M51" s="196">
        <v>0</v>
      </c>
      <c r="N51" s="196">
        <v>1.08</v>
      </c>
      <c r="O51" s="196">
        <v>1.79</v>
      </c>
      <c r="P51" s="196">
        <v>2.41</v>
      </c>
      <c r="Q51" s="196">
        <v>3.61</v>
      </c>
      <c r="R51" s="196">
        <v>0.75</v>
      </c>
      <c r="S51" s="196">
        <v>4.7699999999999996</v>
      </c>
      <c r="T51" s="196">
        <v>0</v>
      </c>
      <c r="U51" s="196">
        <v>9.7200000000000006</v>
      </c>
      <c r="V51" s="196">
        <v>0.37</v>
      </c>
      <c r="W51" s="196">
        <v>0.41</v>
      </c>
      <c r="X51" s="196">
        <v>0.89</v>
      </c>
      <c r="Y51" s="196">
        <v>0</v>
      </c>
      <c r="Z51" s="196">
        <v>4.93</v>
      </c>
      <c r="AA51" s="196">
        <v>1.59</v>
      </c>
      <c r="AB51" s="196">
        <v>0</v>
      </c>
      <c r="AC51" s="196">
        <v>1.55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10.039999999999999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2.13</v>
      </c>
      <c r="AS51" s="196">
        <v>6.07</v>
      </c>
      <c r="AT51" s="196">
        <v>11.55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8.5299999999999994</v>
      </c>
      <c r="D52" s="196">
        <v>0</v>
      </c>
      <c r="E52" s="196">
        <v>0</v>
      </c>
      <c r="F52" s="196">
        <v>11.64</v>
      </c>
      <c r="G52" s="196">
        <v>0</v>
      </c>
      <c r="H52" s="196">
        <v>0</v>
      </c>
      <c r="I52" s="196">
        <v>5.71</v>
      </c>
      <c r="J52" s="196">
        <v>0</v>
      </c>
      <c r="K52" s="196">
        <v>39.340000000000003</v>
      </c>
      <c r="L52" s="196">
        <v>54.07</v>
      </c>
      <c r="M52" s="196">
        <v>0</v>
      </c>
      <c r="N52" s="196">
        <v>1.08</v>
      </c>
      <c r="O52" s="196">
        <v>1.79</v>
      </c>
      <c r="P52" s="196">
        <v>2.41</v>
      </c>
      <c r="Q52" s="196">
        <v>3.61</v>
      </c>
      <c r="R52" s="196">
        <v>5.95</v>
      </c>
      <c r="S52" s="196">
        <v>4.7699999999999996</v>
      </c>
      <c r="T52" s="196">
        <v>0</v>
      </c>
      <c r="U52" s="196">
        <v>9.7200000000000006</v>
      </c>
      <c r="V52" s="196">
        <v>0.37</v>
      </c>
      <c r="W52" s="196">
        <v>0.41</v>
      </c>
      <c r="X52" s="196">
        <v>0.89</v>
      </c>
      <c r="Y52" s="196">
        <v>0</v>
      </c>
      <c r="Z52" s="196">
        <v>4.93</v>
      </c>
      <c r="AA52" s="196">
        <v>13.26</v>
      </c>
      <c r="AB52" s="196">
        <v>0</v>
      </c>
      <c r="AC52" s="196">
        <v>1.55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10.039999999999999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2.13</v>
      </c>
      <c r="AS52" s="196">
        <v>6.07</v>
      </c>
      <c r="AT52" s="196">
        <v>11.55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8.5299999999999994</v>
      </c>
      <c r="D53" s="196">
        <v>0</v>
      </c>
      <c r="E53" s="196">
        <v>0</v>
      </c>
      <c r="F53" s="196">
        <v>11.64</v>
      </c>
      <c r="G53" s="196">
        <v>0</v>
      </c>
      <c r="H53" s="196">
        <v>0</v>
      </c>
      <c r="I53" s="196">
        <v>5.71</v>
      </c>
      <c r="J53" s="196">
        <v>0</v>
      </c>
      <c r="K53" s="196">
        <v>40.22</v>
      </c>
      <c r="L53" s="196">
        <v>54.07</v>
      </c>
      <c r="M53" s="196">
        <v>0</v>
      </c>
      <c r="N53" s="196">
        <v>1.08</v>
      </c>
      <c r="O53" s="196">
        <v>1.79</v>
      </c>
      <c r="P53" s="196">
        <v>2.41</v>
      </c>
      <c r="Q53" s="196">
        <v>3.61</v>
      </c>
      <c r="R53" s="196">
        <v>5.95</v>
      </c>
      <c r="S53" s="196">
        <v>4.7699999999999996</v>
      </c>
      <c r="T53" s="196">
        <v>0</v>
      </c>
      <c r="U53" s="196">
        <v>9.7200000000000006</v>
      </c>
      <c r="V53" s="196">
        <v>5.27</v>
      </c>
      <c r="W53" s="196">
        <v>0.41</v>
      </c>
      <c r="X53" s="196">
        <v>0.89</v>
      </c>
      <c r="Y53" s="196">
        <v>0</v>
      </c>
      <c r="Z53" s="196">
        <v>36.92</v>
      </c>
      <c r="AA53" s="196">
        <v>13.27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10.039999999999999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2.13</v>
      </c>
      <c r="AS53" s="196">
        <v>6.07</v>
      </c>
      <c r="AT53" s="196">
        <v>11.55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8.5299999999999994</v>
      </c>
      <c r="D54" s="196">
        <v>0</v>
      </c>
      <c r="E54" s="196">
        <v>0</v>
      </c>
      <c r="F54" s="196">
        <v>11.64</v>
      </c>
      <c r="G54" s="196">
        <v>0</v>
      </c>
      <c r="H54" s="196">
        <v>0</v>
      </c>
      <c r="I54" s="196">
        <v>5.71</v>
      </c>
      <c r="J54" s="196">
        <v>0</v>
      </c>
      <c r="K54" s="196">
        <v>40.22</v>
      </c>
      <c r="L54" s="196">
        <v>54.07</v>
      </c>
      <c r="M54" s="196">
        <v>0</v>
      </c>
      <c r="N54" s="196">
        <v>1.08</v>
      </c>
      <c r="O54" s="196">
        <v>1.79</v>
      </c>
      <c r="P54" s="196">
        <v>2.41</v>
      </c>
      <c r="Q54" s="196">
        <v>3.61</v>
      </c>
      <c r="R54" s="196">
        <v>5.95</v>
      </c>
      <c r="S54" s="196">
        <v>4.7699999999999996</v>
      </c>
      <c r="T54" s="196">
        <v>0</v>
      </c>
      <c r="U54" s="196">
        <v>9.7200000000000006</v>
      </c>
      <c r="V54" s="196">
        <v>5.27</v>
      </c>
      <c r="W54" s="196">
        <v>0.41</v>
      </c>
      <c r="X54" s="196">
        <v>0.89</v>
      </c>
      <c r="Y54" s="196">
        <v>0</v>
      </c>
      <c r="Z54" s="196">
        <v>36.92</v>
      </c>
      <c r="AA54" s="196">
        <v>13.27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2.13</v>
      </c>
      <c r="AS54" s="196">
        <v>6.07</v>
      </c>
      <c r="AT54" s="196">
        <v>11.55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8.5299999999999994</v>
      </c>
      <c r="D55" s="196">
        <v>0</v>
      </c>
      <c r="E55" s="196">
        <v>0</v>
      </c>
      <c r="F55" s="196">
        <v>11.64</v>
      </c>
      <c r="G55" s="196">
        <v>0</v>
      </c>
      <c r="H55" s="196">
        <v>0</v>
      </c>
      <c r="I55" s="196">
        <v>5.71</v>
      </c>
      <c r="J55" s="196">
        <v>0</v>
      </c>
      <c r="K55" s="196">
        <v>40.22</v>
      </c>
      <c r="L55" s="196">
        <v>54.07</v>
      </c>
      <c r="M55" s="196">
        <v>0</v>
      </c>
      <c r="N55" s="196">
        <v>1.08</v>
      </c>
      <c r="O55" s="196">
        <v>1.79</v>
      </c>
      <c r="P55" s="196">
        <v>2.41</v>
      </c>
      <c r="Q55" s="196">
        <v>3.61</v>
      </c>
      <c r="R55" s="196">
        <v>0.38</v>
      </c>
      <c r="S55" s="196">
        <v>4.7699999999999996</v>
      </c>
      <c r="T55" s="196">
        <v>0</v>
      </c>
      <c r="U55" s="196">
        <v>9.7200000000000006</v>
      </c>
      <c r="V55" s="196">
        <v>0.19</v>
      </c>
      <c r="W55" s="196">
        <v>0.41</v>
      </c>
      <c r="X55" s="196">
        <v>0.89</v>
      </c>
      <c r="Y55" s="196">
        <v>0</v>
      </c>
      <c r="Z55" s="196">
        <v>30.7</v>
      </c>
      <c r="AA55" s="196">
        <v>13.26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10.039999999999999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2.13</v>
      </c>
      <c r="AS55" s="196">
        <v>6.07</v>
      </c>
      <c r="AT55" s="196">
        <v>11.55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8.5299999999999994</v>
      </c>
      <c r="D56" s="196">
        <v>0</v>
      </c>
      <c r="E56" s="196">
        <v>0</v>
      </c>
      <c r="F56" s="196">
        <v>11.64</v>
      </c>
      <c r="G56" s="196">
        <v>0</v>
      </c>
      <c r="H56" s="196">
        <v>0</v>
      </c>
      <c r="I56" s="196">
        <v>5.71</v>
      </c>
      <c r="J56" s="196">
        <v>0</v>
      </c>
      <c r="K56" s="196">
        <v>40.22</v>
      </c>
      <c r="L56" s="196">
        <v>54.07</v>
      </c>
      <c r="M56" s="196">
        <v>0</v>
      </c>
      <c r="N56" s="196">
        <v>1.08</v>
      </c>
      <c r="O56" s="196">
        <v>1.79</v>
      </c>
      <c r="P56" s="196">
        <v>2.41</v>
      </c>
      <c r="Q56" s="196">
        <v>3.61</v>
      </c>
      <c r="R56" s="196">
        <v>0.38</v>
      </c>
      <c r="S56" s="196">
        <v>4.7699999999999996</v>
      </c>
      <c r="T56" s="196">
        <v>0</v>
      </c>
      <c r="U56" s="196">
        <v>9.7200000000000006</v>
      </c>
      <c r="V56" s="196">
        <v>0.19</v>
      </c>
      <c r="W56" s="196">
        <v>0.41</v>
      </c>
      <c r="X56" s="196">
        <v>0.89</v>
      </c>
      <c r="Y56" s="196">
        <v>0</v>
      </c>
      <c r="Z56" s="196">
        <v>36.92</v>
      </c>
      <c r="AA56" s="196">
        <v>13.26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10.039999999999999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2.13</v>
      </c>
      <c r="AS56" s="196">
        <v>6.07</v>
      </c>
      <c r="AT56" s="196">
        <v>11.55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8.5299999999999994</v>
      </c>
      <c r="D57" s="196">
        <v>0</v>
      </c>
      <c r="E57" s="196">
        <v>0</v>
      </c>
      <c r="F57" s="196">
        <v>11.64</v>
      </c>
      <c r="G57" s="196">
        <v>0</v>
      </c>
      <c r="H57" s="196">
        <v>0</v>
      </c>
      <c r="I57" s="196">
        <v>5.71</v>
      </c>
      <c r="J57" s="196">
        <v>0</v>
      </c>
      <c r="K57" s="196">
        <v>40.22</v>
      </c>
      <c r="L57" s="196">
        <v>54.07</v>
      </c>
      <c r="M57" s="196">
        <v>0</v>
      </c>
      <c r="N57" s="196">
        <v>1.08</v>
      </c>
      <c r="O57" s="196">
        <v>1.79</v>
      </c>
      <c r="P57" s="196">
        <v>2.41</v>
      </c>
      <c r="Q57" s="196">
        <v>3.61</v>
      </c>
      <c r="R57" s="196">
        <v>0.38</v>
      </c>
      <c r="S57" s="196">
        <v>4.7699999999999996</v>
      </c>
      <c r="T57" s="196">
        <v>0</v>
      </c>
      <c r="U57" s="196">
        <v>9.7200000000000006</v>
      </c>
      <c r="V57" s="196">
        <v>0.19</v>
      </c>
      <c r="W57" s="196">
        <v>0.41</v>
      </c>
      <c r="X57" s="196">
        <v>0.89</v>
      </c>
      <c r="Y57" s="196">
        <v>0</v>
      </c>
      <c r="Z57" s="196">
        <v>37.72</v>
      </c>
      <c r="AA57" s="196">
        <v>13.26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10.039999999999999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2.13</v>
      </c>
      <c r="AS57" s="196">
        <v>6.07</v>
      </c>
      <c r="AT57" s="196">
        <v>11.55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8.5299999999999994</v>
      </c>
      <c r="D58" s="196">
        <v>0</v>
      </c>
      <c r="E58" s="196">
        <v>0</v>
      </c>
      <c r="F58" s="196">
        <v>11.64</v>
      </c>
      <c r="G58" s="196">
        <v>0</v>
      </c>
      <c r="H58" s="196">
        <v>0</v>
      </c>
      <c r="I58" s="196">
        <v>5.71</v>
      </c>
      <c r="J58" s="196">
        <v>0</v>
      </c>
      <c r="K58" s="196">
        <v>40.22</v>
      </c>
      <c r="L58" s="196">
        <v>54.07</v>
      </c>
      <c r="M58" s="196">
        <v>0</v>
      </c>
      <c r="N58" s="196">
        <v>1.08</v>
      </c>
      <c r="O58" s="196">
        <v>1.79</v>
      </c>
      <c r="P58" s="196">
        <v>2.41</v>
      </c>
      <c r="Q58" s="196">
        <v>3.61</v>
      </c>
      <c r="R58" s="196">
        <v>0.38</v>
      </c>
      <c r="S58" s="196">
        <v>4.7699999999999996</v>
      </c>
      <c r="T58" s="196">
        <v>0</v>
      </c>
      <c r="U58" s="196">
        <v>9.7200000000000006</v>
      </c>
      <c r="V58" s="196">
        <v>0.19</v>
      </c>
      <c r="W58" s="196">
        <v>0.41</v>
      </c>
      <c r="X58" s="196">
        <v>0.89</v>
      </c>
      <c r="Y58" s="196">
        <v>0</v>
      </c>
      <c r="Z58" s="196">
        <v>36.92</v>
      </c>
      <c r="AA58" s="196">
        <v>13.26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10.039999999999999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2.13</v>
      </c>
      <c r="AS58" s="196">
        <v>6.07</v>
      </c>
      <c r="AT58" s="196">
        <v>11.55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8.5299999999999994</v>
      </c>
      <c r="D59" s="196">
        <v>0</v>
      </c>
      <c r="E59" s="196">
        <v>0</v>
      </c>
      <c r="F59" s="196">
        <v>11.64</v>
      </c>
      <c r="G59" s="196">
        <v>0</v>
      </c>
      <c r="H59" s="196">
        <v>0</v>
      </c>
      <c r="I59" s="196">
        <v>5.71</v>
      </c>
      <c r="J59" s="196">
        <v>0</v>
      </c>
      <c r="K59" s="196">
        <v>40.22</v>
      </c>
      <c r="L59" s="196">
        <v>54.07</v>
      </c>
      <c r="M59" s="196">
        <v>0</v>
      </c>
      <c r="N59" s="196">
        <v>1.08</v>
      </c>
      <c r="O59" s="196">
        <v>1.79</v>
      </c>
      <c r="P59" s="196">
        <v>2.41</v>
      </c>
      <c r="Q59" s="196">
        <v>3.61</v>
      </c>
      <c r="R59" s="196">
        <v>0.38</v>
      </c>
      <c r="S59" s="196">
        <v>4.7699999999999996</v>
      </c>
      <c r="T59" s="196">
        <v>0</v>
      </c>
      <c r="U59" s="196">
        <v>9.7200000000000006</v>
      </c>
      <c r="V59" s="196">
        <v>0.19</v>
      </c>
      <c r="W59" s="196">
        <v>0.41</v>
      </c>
      <c r="X59" s="196">
        <v>0.89</v>
      </c>
      <c r="Y59" s="196">
        <v>0</v>
      </c>
      <c r="Z59" s="196">
        <v>34.79</v>
      </c>
      <c r="AA59" s="196">
        <v>0.81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2.13</v>
      </c>
      <c r="AS59" s="196">
        <v>6.07</v>
      </c>
      <c r="AT59" s="196">
        <v>11.55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8.5299999999999994</v>
      </c>
      <c r="D60" s="196">
        <v>0</v>
      </c>
      <c r="E60" s="196">
        <v>0</v>
      </c>
      <c r="F60" s="196">
        <v>11.64</v>
      </c>
      <c r="G60" s="196">
        <v>0</v>
      </c>
      <c r="H60" s="196">
        <v>0</v>
      </c>
      <c r="I60" s="196">
        <v>5.71</v>
      </c>
      <c r="J60" s="196">
        <v>0</v>
      </c>
      <c r="K60" s="196">
        <v>40.22</v>
      </c>
      <c r="L60" s="196">
        <v>54.07</v>
      </c>
      <c r="M60" s="196">
        <v>0</v>
      </c>
      <c r="N60" s="196">
        <v>1.08</v>
      </c>
      <c r="O60" s="196">
        <v>1.79</v>
      </c>
      <c r="P60" s="196">
        <v>2.41</v>
      </c>
      <c r="Q60" s="196">
        <v>3.61</v>
      </c>
      <c r="R60" s="196">
        <v>0.38</v>
      </c>
      <c r="S60" s="196">
        <v>4.7699999999999996</v>
      </c>
      <c r="T60" s="196">
        <v>0</v>
      </c>
      <c r="U60" s="196">
        <v>9.7200000000000006</v>
      </c>
      <c r="V60" s="196">
        <v>0.19</v>
      </c>
      <c r="W60" s="196">
        <v>0.41</v>
      </c>
      <c r="X60" s="196">
        <v>0.89</v>
      </c>
      <c r="Y60" s="196">
        <v>0</v>
      </c>
      <c r="Z60" s="196">
        <v>34.79</v>
      </c>
      <c r="AA60" s="196">
        <v>0.81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2.13</v>
      </c>
      <c r="AS60" s="196">
        <v>6.07</v>
      </c>
      <c r="AT60" s="196">
        <v>11.55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8.5299999999999994</v>
      </c>
      <c r="D61" s="196">
        <v>0</v>
      </c>
      <c r="E61" s="196">
        <v>0</v>
      </c>
      <c r="F61" s="196">
        <v>11.64</v>
      </c>
      <c r="G61" s="196">
        <v>0</v>
      </c>
      <c r="H61" s="196">
        <v>0</v>
      </c>
      <c r="I61" s="196">
        <v>5.71</v>
      </c>
      <c r="J61" s="196">
        <v>0</v>
      </c>
      <c r="K61" s="196">
        <v>33.85</v>
      </c>
      <c r="L61" s="196">
        <v>54.07</v>
      </c>
      <c r="M61" s="196">
        <v>0</v>
      </c>
      <c r="N61" s="196">
        <v>1.08</v>
      </c>
      <c r="O61" s="196">
        <v>1.79</v>
      </c>
      <c r="P61" s="196">
        <v>2.41</v>
      </c>
      <c r="Q61" s="196">
        <v>3.61</v>
      </c>
      <c r="R61" s="196">
        <v>0.38</v>
      </c>
      <c r="S61" s="196">
        <v>4.7699999999999996</v>
      </c>
      <c r="T61" s="196">
        <v>0</v>
      </c>
      <c r="U61" s="196">
        <v>9.7200000000000006</v>
      </c>
      <c r="V61" s="196">
        <v>0.19</v>
      </c>
      <c r="W61" s="196">
        <v>0.41</v>
      </c>
      <c r="X61" s="196">
        <v>0.89</v>
      </c>
      <c r="Y61" s="196">
        <v>0</v>
      </c>
      <c r="Z61" s="196">
        <v>39.28</v>
      </c>
      <c r="AA61" s="196">
        <v>0.81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2.13</v>
      </c>
      <c r="AS61" s="196">
        <v>6.07</v>
      </c>
      <c r="AT61" s="196">
        <v>11.55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8.5299999999999994</v>
      </c>
      <c r="D62" s="196">
        <v>0</v>
      </c>
      <c r="E62" s="196">
        <v>0</v>
      </c>
      <c r="F62" s="196">
        <v>11.64</v>
      </c>
      <c r="G62" s="196">
        <v>0</v>
      </c>
      <c r="H62" s="196">
        <v>0</v>
      </c>
      <c r="I62" s="196">
        <v>5.71</v>
      </c>
      <c r="J62" s="196">
        <v>0</v>
      </c>
      <c r="K62" s="196">
        <v>33.85</v>
      </c>
      <c r="L62" s="196">
        <v>54.07</v>
      </c>
      <c r="M62" s="196">
        <v>0</v>
      </c>
      <c r="N62" s="196">
        <v>1.08</v>
      </c>
      <c r="O62" s="196">
        <v>1.79</v>
      </c>
      <c r="P62" s="196">
        <v>2.41</v>
      </c>
      <c r="Q62" s="196">
        <v>3.61</v>
      </c>
      <c r="R62" s="196">
        <v>0.38</v>
      </c>
      <c r="S62" s="196">
        <v>4.7699999999999996</v>
      </c>
      <c r="T62" s="196">
        <v>0</v>
      </c>
      <c r="U62" s="196">
        <v>9.7200000000000006</v>
      </c>
      <c r="V62" s="196">
        <v>0.19</v>
      </c>
      <c r="W62" s="196">
        <v>0.41</v>
      </c>
      <c r="X62" s="196">
        <v>0.89</v>
      </c>
      <c r="Y62" s="196">
        <v>0</v>
      </c>
      <c r="Z62" s="196">
        <v>39.28</v>
      </c>
      <c r="AA62" s="196">
        <v>0.81</v>
      </c>
      <c r="AB62" s="196">
        <v>0</v>
      </c>
      <c r="AC62" s="196">
        <v>1.45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2.13</v>
      </c>
      <c r="AS62" s="196">
        <v>6.07</v>
      </c>
      <c r="AT62" s="196">
        <v>11.55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8.5299999999999994</v>
      </c>
      <c r="D63" s="196">
        <v>0</v>
      </c>
      <c r="E63" s="196">
        <v>0</v>
      </c>
      <c r="F63" s="196">
        <v>11.64</v>
      </c>
      <c r="G63" s="196">
        <v>0</v>
      </c>
      <c r="H63" s="196">
        <v>0</v>
      </c>
      <c r="I63" s="196">
        <v>5.71</v>
      </c>
      <c r="J63" s="196">
        <v>0</v>
      </c>
      <c r="K63" s="196">
        <v>23.53</v>
      </c>
      <c r="L63" s="196">
        <v>54.07</v>
      </c>
      <c r="M63" s="196">
        <v>0</v>
      </c>
      <c r="N63" s="196">
        <v>1.08</v>
      </c>
      <c r="O63" s="196">
        <v>1.79</v>
      </c>
      <c r="P63" s="196">
        <v>2.41</v>
      </c>
      <c r="Q63" s="196">
        <v>3.61</v>
      </c>
      <c r="R63" s="196">
        <v>0.38</v>
      </c>
      <c r="S63" s="196">
        <v>4.7699999999999996</v>
      </c>
      <c r="T63" s="196">
        <v>0</v>
      </c>
      <c r="U63" s="196">
        <v>9.7200000000000006</v>
      </c>
      <c r="V63" s="196">
        <v>0.19</v>
      </c>
      <c r="W63" s="196">
        <v>0.41</v>
      </c>
      <c r="X63" s="196">
        <v>0.89</v>
      </c>
      <c r="Y63" s="196">
        <v>0</v>
      </c>
      <c r="Z63" s="196">
        <v>34.79</v>
      </c>
      <c r="AA63" s="196">
        <v>0.81</v>
      </c>
      <c r="AB63" s="196">
        <v>0</v>
      </c>
      <c r="AC63" s="196">
        <v>1.45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2.13</v>
      </c>
      <c r="AS63" s="196">
        <v>6.07</v>
      </c>
      <c r="AT63" s="196">
        <v>11.55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8.5299999999999994</v>
      </c>
      <c r="D64" s="196">
        <v>0</v>
      </c>
      <c r="E64" s="196">
        <v>0</v>
      </c>
      <c r="F64" s="196">
        <v>11.64</v>
      </c>
      <c r="G64" s="196">
        <v>0</v>
      </c>
      <c r="H64" s="196">
        <v>0</v>
      </c>
      <c r="I64" s="196">
        <v>5.71</v>
      </c>
      <c r="J64" s="196">
        <v>0</v>
      </c>
      <c r="K64" s="196">
        <v>2.92</v>
      </c>
      <c r="L64" s="196">
        <v>54.07</v>
      </c>
      <c r="M64" s="196">
        <v>0</v>
      </c>
      <c r="N64" s="196">
        <v>1.08</v>
      </c>
      <c r="O64" s="196">
        <v>1.79</v>
      </c>
      <c r="P64" s="196">
        <v>2.41</v>
      </c>
      <c r="Q64" s="196">
        <v>3.61</v>
      </c>
      <c r="R64" s="196">
        <v>0.38</v>
      </c>
      <c r="S64" s="196">
        <v>4.7699999999999996</v>
      </c>
      <c r="T64" s="196">
        <v>0</v>
      </c>
      <c r="U64" s="196">
        <v>9.7200000000000006</v>
      </c>
      <c r="V64" s="196">
        <v>0.19</v>
      </c>
      <c r="W64" s="196">
        <v>0.41</v>
      </c>
      <c r="X64" s="196">
        <v>0.89</v>
      </c>
      <c r="Y64" s="196">
        <v>0</v>
      </c>
      <c r="Z64" s="196">
        <v>34.79</v>
      </c>
      <c r="AA64" s="196">
        <v>0.81</v>
      </c>
      <c r="AB64" s="196">
        <v>0</v>
      </c>
      <c r="AC64" s="196">
        <v>1.45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2.13</v>
      </c>
      <c r="AS64" s="196">
        <v>6.07</v>
      </c>
      <c r="AT64" s="196">
        <v>11.55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8.5299999999999994</v>
      </c>
      <c r="D65" s="196">
        <v>0</v>
      </c>
      <c r="E65" s="196">
        <v>0</v>
      </c>
      <c r="F65" s="196">
        <v>11.64</v>
      </c>
      <c r="G65" s="196">
        <v>0</v>
      </c>
      <c r="H65" s="196">
        <v>0</v>
      </c>
      <c r="I65" s="196">
        <v>5.71</v>
      </c>
      <c r="J65" s="196">
        <v>0</v>
      </c>
      <c r="K65" s="196">
        <v>2.91</v>
      </c>
      <c r="L65" s="196">
        <v>54.07</v>
      </c>
      <c r="M65" s="196">
        <v>0</v>
      </c>
      <c r="N65" s="196">
        <v>1.08</v>
      </c>
      <c r="O65" s="196">
        <v>1.79</v>
      </c>
      <c r="P65" s="196">
        <v>2.41</v>
      </c>
      <c r="Q65" s="196">
        <v>3.61</v>
      </c>
      <c r="R65" s="196">
        <v>0.38</v>
      </c>
      <c r="S65" s="196">
        <v>4.7699999999999996</v>
      </c>
      <c r="T65" s="196">
        <v>0</v>
      </c>
      <c r="U65" s="196">
        <v>9.7200000000000006</v>
      </c>
      <c r="V65" s="196">
        <v>0.19</v>
      </c>
      <c r="W65" s="196">
        <v>0.41</v>
      </c>
      <c r="X65" s="196">
        <v>0.89</v>
      </c>
      <c r="Y65" s="196">
        <v>0</v>
      </c>
      <c r="Z65" s="196">
        <v>2.5099999999999998</v>
      </c>
      <c r="AA65" s="196">
        <v>0.81</v>
      </c>
      <c r="AB65" s="196">
        <v>0</v>
      </c>
      <c r="AC65" s="196">
        <v>1.45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2.13</v>
      </c>
      <c r="AS65" s="196">
        <v>6.07</v>
      </c>
      <c r="AT65" s="196">
        <v>11.55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8.5299999999999994</v>
      </c>
      <c r="D66" s="196">
        <v>0</v>
      </c>
      <c r="E66" s="196">
        <v>0</v>
      </c>
      <c r="F66" s="196">
        <v>11.64</v>
      </c>
      <c r="G66" s="196">
        <v>0</v>
      </c>
      <c r="H66" s="196">
        <v>0</v>
      </c>
      <c r="I66" s="196">
        <v>5.71</v>
      </c>
      <c r="J66" s="196">
        <v>0</v>
      </c>
      <c r="K66" s="196">
        <v>2.91</v>
      </c>
      <c r="L66" s="196">
        <v>54.07</v>
      </c>
      <c r="M66" s="196">
        <v>0</v>
      </c>
      <c r="N66" s="196">
        <v>1.08</v>
      </c>
      <c r="O66" s="196">
        <v>1.79</v>
      </c>
      <c r="P66" s="196">
        <v>2.41</v>
      </c>
      <c r="Q66" s="196">
        <v>3.61</v>
      </c>
      <c r="R66" s="196">
        <v>0.38</v>
      </c>
      <c r="S66" s="196">
        <v>4.7699999999999996</v>
      </c>
      <c r="T66" s="196">
        <v>0</v>
      </c>
      <c r="U66" s="196">
        <v>9.7200000000000006</v>
      </c>
      <c r="V66" s="196">
        <v>0.19</v>
      </c>
      <c r="W66" s="196">
        <v>0.41</v>
      </c>
      <c r="X66" s="196">
        <v>0.89</v>
      </c>
      <c r="Y66" s="196">
        <v>0</v>
      </c>
      <c r="Z66" s="196">
        <v>2.5099999999999998</v>
      </c>
      <c r="AA66" s="196">
        <v>0.81</v>
      </c>
      <c r="AB66" s="196">
        <v>0</v>
      </c>
      <c r="AC66" s="196">
        <v>1.45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2.13</v>
      </c>
      <c r="AS66" s="196">
        <v>6.07</v>
      </c>
      <c r="AT66" s="196">
        <v>11.55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8.5299999999999994</v>
      </c>
      <c r="D67" s="196">
        <v>0</v>
      </c>
      <c r="E67" s="196">
        <v>0</v>
      </c>
      <c r="F67" s="196">
        <v>11.64</v>
      </c>
      <c r="G67" s="196">
        <v>0</v>
      </c>
      <c r="H67" s="196">
        <v>0</v>
      </c>
      <c r="I67" s="196">
        <v>5.71</v>
      </c>
      <c r="J67" s="196">
        <v>0</v>
      </c>
      <c r="K67" s="196">
        <v>2.93</v>
      </c>
      <c r="L67" s="196">
        <v>45.94</v>
      </c>
      <c r="M67" s="196">
        <v>0</v>
      </c>
      <c r="N67" s="196">
        <v>1.08</v>
      </c>
      <c r="O67" s="196">
        <v>1.79</v>
      </c>
      <c r="P67" s="196">
        <v>2.41</v>
      </c>
      <c r="Q67" s="196">
        <v>3.61</v>
      </c>
      <c r="R67" s="196">
        <v>0.38</v>
      </c>
      <c r="S67" s="196">
        <v>3.02</v>
      </c>
      <c r="T67" s="196">
        <v>0</v>
      </c>
      <c r="U67" s="196">
        <v>9.7200000000000006</v>
      </c>
      <c r="V67" s="196">
        <v>0.19</v>
      </c>
      <c r="W67" s="196">
        <v>0.41</v>
      </c>
      <c r="X67" s="196">
        <v>0.89</v>
      </c>
      <c r="Y67" s="196">
        <v>0</v>
      </c>
      <c r="Z67" s="196">
        <v>2.5099999999999998</v>
      </c>
      <c r="AA67" s="196">
        <v>0.81</v>
      </c>
      <c r="AB67" s="196">
        <v>0</v>
      </c>
      <c r="AC67" s="196">
        <v>1.45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2.13</v>
      </c>
      <c r="AS67" s="196">
        <v>6.07</v>
      </c>
      <c r="AT67" s="196">
        <v>11.55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8.5299999999999994</v>
      </c>
      <c r="D68" s="196">
        <v>0</v>
      </c>
      <c r="E68" s="196">
        <v>0</v>
      </c>
      <c r="F68" s="196">
        <v>11.64</v>
      </c>
      <c r="G68" s="196">
        <v>0</v>
      </c>
      <c r="H68" s="196">
        <v>0</v>
      </c>
      <c r="I68" s="196">
        <v>5.71</v>
      </c>
      <c r="J68" s="196">
        <v>0</v>
      </c>
      <c r="K68" s="196">
        <v>2.92</v>
      </c>
      <c r="L68" s="196">
        <v>50.76</v>
      </c>
      <c r="M68" s="196">
        <v>0</v>
      </c>
      <c r="N68" s="196">
        <v>1.08</v>
      </c>
      <c r="O68" s="196">
        <v>1.79</v>
      </c>
      <c r="P68" s="196">
        <v>2.41</v>
      </c>
      <c r="Q68" s="196">
        <v>3.61</v>
      </c>
      <c r="R68" s="196">
        <v>0.38</v>
      </c>
      <c r="S68" s="196">
        <v>3.02</v>
      </c>
      <c r="T68" s="196">
        <v>0</v>
      </c>
      <c r="U68" s="196">
        <v>9.7200000000000006</v>
      </c>
      <c r="V68" s="196">
        <v>0.19</v>
      </c>
      <c r="W68" s="196">
        <v>0.41</v>
      </c>
      <c r="X68" s="196">
        <v>0.89</v>
      </c>
      <c r="Y68" s="196">
        <v>0</v>
      </c>
      <c r="Z68" s="196">
        <v>2.5099999999999998</v>
      </c>
      <c r="AA68" s="196">
        <v>0.81</v>
      </c>
      <c r="AB68" s="196">
        <v>0</v>
      </c>
      <c r="AC68" s="196">
        <v>1.45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2.13</v>
      </c>
      <c r="AS68" s="196">
        <v>6.07</v>
      </c>
      <c r="AT68" s="196">
        <v>11.55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8.5299999999999994</v>
      </c>
      <c r="D69" s="196">
        <v>0</v>
      </c>
      <c r="E69" s="196">
        <v>0</v>
      </c>
      <c r="F69" s="196">
        <v>11.64</v>
      </c>
      <c r="G69" s="196">
        <v>0</v>
      </c>
      <c r="H69" s="196">
        <v>0</v>
      </c>
      <c r="I69" s="196">
        <v>5.71</v>
      </c>
      <c r="J69" s="196">
        <v>0</v>
      </c>
      <c r="K69" s="196">
        <v>2.92</v>
      </c>
      <c r="L69" s="196">
        <v>50.76</v>
      </c>
      <c r="M69" s="196">
        <v>0</v>
      </c>
      <c r="N69" s="196">
        <v>1.08</v>
      </c>
      <c r="O69" s="196">
        <v>1.79</v>
      </c>
      <c r="P69" s="196">
        <v>2.41</v>
      </c>
      <c r="Q69" s="196">
        <v>3.61</v>
      </c>
      <c r="R69" s="196">
        <v>0.38</v>
      </c>
      <c r="S69" s="196">
        <v>3.02</v>
      </c>
      <c r="T69" s="196">
        <v>0</v>
      </c>
      <c r="U69" s="196">
        <v>9.7200000000000006</v>
      </c>
      <c r="V69" s="196">
        <v>0.19</v>
      </c>
      <c r="W69" s="196">
        <v>0.41</v>
      </c>
      <c r="X69" s="196">
        <v>0.89</v>
      </c>
      <c r="Y69" s="196">
        <v>0</v>
      </c>
      <c r="Z69" s="196">
        <v>2.5099999999999998</v>
      </c>
      <c r="AA69" s="196">
        <v>0.81</v>
      </c>
      <c r="AB69" s="196">
        <v>0</v>
      </c>
      <c r="AC69" s="196">
        <v>1.45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10.039999999999999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2.13</v>
      </c>
      <c r="AS69" s="196">
        <v>6.07</v>
      </c>
      <c r="AT69" s="196">
        <v>11.55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8.5299999999999994</v>
      </c>
      <c r="D70" s="196">
        <v>0</v>
      </c>
      <c r="E70" s="196">
        <v>0</v>
      </c>
      <c r="F70" s="196">
        <v>11.64</v>
      </c>
      <c r="G70" s="196">
        <v>0</v>
      </c>
      <c r="H70" s="196">
        <v>0</v>
      </c>
      <c r="I70" s="196">
        <v>5.71</v>
      </c>
      <c r="J70" s="196">
        <v>0</v>
      </c>
      <c r="K70" s="196">
        <v>2.92</v>
      </c>
      <c r="L70" s="196">
        <v>50.76</v>
      </c>
      <c r="M70" s="196">
        <v>0</v>
      </c>
      <c r="N70" s="196">
        <v>1.08</v>
      </c>
      <c r="O70" s="196">
        <v>1.79</v>
      </c>
      <c r="P70" s="196">
        <v>2.41</v>
      </c>
      <c r="Q70" s="196">
        <v>3.61</v>
      </c>
      <c r="R70" s="196">
        <v>0.38</v>
      </c>
      <c r="S70" s="196">
        <v>3.02</v>
      </c>
      <c r="T70" s="196">
        <v>0</v>
      </c>
      <c r="U70" s="196">
        <v>9.7200000000000006</v>
      </c>
      <c r="V70" s="196">
        <v>0.19</v>
      </c>
      <c r="W70" s="196">
        <v>0.41</v>
      </c>
      <c r="X70" s="196">
        <v>0.89</v>
      </c>
      <c r="Y70" s="196">
        <v>0</v>
      </c>
      <c r="Z70" s="196">
        <v>2.5099999999999998</v>
      </c>
      <c r="AA70" s="196">
        <v>0.81</v>
      </c>
      <c r="AB70" s="196">
        <v>0</v>
      </c>
      <c r="AC70" s="196">
        <v>1.45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10.039999999999999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2.13</v>
      </c>
      <c r="AS70" s="196">
        <v>6.07</v>
      </c>
      <c r="AT70" s="196">
        <v>11.55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8.5299999999999994</v>
      </c>
      <c r="D71" s="196">
        <v>0</v>
      </c>
      <c r="E71" s="196">
        <v>0</v>
      </c>
      <c r="F71" s="196">
        <v>11.64</v>
      </c>
      <c r="G71" s="196">
        <v>0</v>
      </c>
      <c r="H71" s="196">
        <v>0</v>
      </c>
      <c r="I71" s="196">
        <v>5.71</v>
      </c>
      <c r="J71" s="196">
        <v>0</v>
      </c>
      <c r="K71" s="196">
        <v>2.91</v>
      </c>
      <c r="L71" s="196">
        <v>40.15</v>
      </c>
      <c r="M71" s="196">
        <v>0</v>
      </c>
      <c r="N71" s="196">
        <v>1.08</v>
      </c>
      <c r="O71" s="196">
        <v>1.79</v>
      </c>
      <c r="P71" s="196">
        <v>2.41</v>
      </c>
      <c r="Q71" s="196">
        <v>1.05</v>
      </c>
      <c r="R71" s="196">
        <v>0.38</v>
      </c>
      <c r="S71" s="196">
        <v>2.83</v>
      </c>
      <c r="T71" s="196">
        <v>0</v>
      </c>
      <c r="U71" s="196">
        <v>9.7200000000000006</v>
      </c>
      <c r="V71" s="196">
        <v>0.19</v>
      </c>
      <c r="W71" s="196">
        <v>0.41</v>
      </c>
      <c r="X71" s="196">
        <v>0.89</v>
      </c>
      <c r="Y71" s="196">
        <v>0</v>
      </c>
      <c r="Z71" s="196">
        <v>2.5099999999999998</v>
      </c>
      <c r="AA71" s="196">
        <v>0.81</v>
      </c>
      <c r="AB71" s="196">
        <v>0</v>
      </c>
      <c r="AC71" s="196">
        <v>1.21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10.039999999999999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2.13</v>
      </c>
      <c r="AS71" s="196">
        <v>6.07</v>
      </c>
      <c r="AT71" s="196">
        <v>11.55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8.5299999999999994</v>
      </c>
      <c r="D72" s="196">
        <v>0</v>
      </c>
      <c r="E72" s="196">
        <v>0</v>
      </c>
      <c r="F72" s="196">
        <v>11.64</v>
      </c>
      <c r="G72" s="196">
        <v>0</v>
      </c>
      <c r="H72" s="196">
        <v>0</v>
      </c>
      <c r="I72" s="196">
        <v>5.71</v>
      </c>
      <c r="J72" s="196">
        <v>0</v>
      </c>
      <c r="K72" s="196">
        <v>2.91</v>
      </c>
      <c r="L72" s="196">
        <v>40.15</v>
      </c>
      <c r="M72" s="196">
        <v>0</v>
      </c>
      <c r="N72" s="196">
        <v>1.08</v>
      </c>
      <c r="O72" s="196">
        <v>1.79</v>
      </c>
      <c r="P72" s="196">
        <v>2.41</v>
      </c>
      <c r="Q72" s="196">
        <v>0.19</v>
      </c>
      <c r="R72" s="196">
        <v>0.38</v>
      </c>
      <c r="S72" s="196">
        <v>2.83</v>
      </c>
      <c r="T72" s="196">
        <v>0</v>
      </c>
      <c r="U72" s="196">
        <v>9.7200000000000006</v>
      </c>
      <c r="V72" s="196">
        <v>0.19</v>
      </c>
      <c r="W72" s="196">
        <v>0.41</v>
      </c>
      <c r="X72" s="196">
        <v>0.89</v>
      </c>
      <c r="Y72" s="196">
        <v>0</v>
      </c>
      <c r="Z72" s="196">
        <v>2.5099999999999998</v>
      </c>
      <c r="AA72" s="196">
        <v>0.81</v>
      </c>
      <c r="AB72" s="196">
        <v>0</v>
      </c>
      <c r="AC72" s="196">
        <v>1.21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2.13</v>
      </c>
      <c r="AS72" s="196">
        <v>6.07</v>
      </c>
      <c r="AT72" s="196">
        <v>11.55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8.5299999999999994</v>
      </c>
      <c r="D73" s="196">
        <v>0</v>
      </c>
      <c r="E73" s="196">
        <v>0</v>
      </c>
      <c r="F73" s="196">
        <v>11.64</v>
      </c>
      <c r="G73" s="196">
        <v>0</v>
      </c>
      <c r="H73" s="196">
        <v>0</v>
      </c>
      <c r="I73" s="196">
        <v>5.71</v>
      </c>
      <c r="J73" s="196">
        <v>0</v>
      </c>
      <c r="K73" s="196">
        <v>2.91</v>
      </c>
      <c r="L73" s="196">
        <v>40.15</v>
      </c>
      <c r="M73" s="196">
        <v>0</v>
      </c>
      <c r="N73" s="196">
        <v>1.08</v>
      </c>
      <c r="O73" s="196">
        <v>1.79</v>
      </c>
      <c r="P73" s="196">
        <v>2.41</v>
      </c>
      <c r="Q73" s="196">
        <v>0.19</v>
      </c>
      <c r="R73" s="196">
        <v>0.38</v>
      </c>
      <c r="S73" s="196">
        <v>2.83</v>
      </c>
      <c r="T73" s="196">
        <v>0</v>
      </c>
      <c r="U73" s="196">
        <v>9.7200000000000006</v>
      </c>
      <c r="V73" s="196">
        <v>0.19</v>
      </c>
      <c r="W73" s="196">
        <v>0.41</v>
      </c>
      <c r="X73" s="196">
        <v>0.89</v>
      </c>
      <c r="Y73" s="196">
        <v>0</v>
      </c>
      <c r="Z73" s="196">
        <v>2.5099999999999998</v>
      </c>
      <c r="AA73" s="196">
        <v>0.81</v>
      </c>
      <c r="AB73" s="196">
        <v>0</v>
      </c>
      <c r="AC73" s="196">
        <v>1.21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2.13</v>
      </c>
      <c r="AS73" s="196">
        <v>6.07</v>
      </c>
      <c r="AT73" s="196">
        <v>11.55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8.5299999999999994</v>
      </c>
      <c r="D74" s="196">
        <v>0</v>
      </c>
      <c r="E74" s="196">
        <v>0</v>
      </c>
      <c r="F74" s="196">
        <v>11.64</v>
      </c>
      <c r="G74" s="196">
        <v>0</v>
      </c>
      <c r="H74" s="196">
        <v>0</v>
      </c>
      <c r="I74" s="196">
        <v>5.71</v>
      </c>
      <c r="J74" s="196">
        <v>0</v>
      </c>
      <c r="K74" s="196">
        <v>2.91</v>
      </c>
      <c r="L74" s="196">
        <v>40.15</v>
      </c>
      <c r="M74" s="196">
        <v>0</v>
      </c>
      <c r="N74" s="196">
        <v>1.08</v>
      </c>
      <c r="O74" s="196">
        <v>1.79</v>
      </c>
      <c r="P74" s="196">
        <v>2.41</v>
      </c>
      <c r="Q74" s="196">
        <v>0.19</v>
      </c>
      <c r="R74" s="196">
        <v>0.38</v>
      </c>
      <c r="S74" s="196">
        <v>2.83</v>
      </c>
      <c r="T74" s="196">
        <v>0</v>
      </c>
      <c r="U74" s="196">
        <v>9.7200000000000006</v>
      </c>
      <c r="V74" s="196">
        <v>0.19</v>
      </c>
      <c r="W74" s="196">
        <v>0.41</v>
      </c>
      <c r="X74" s="196">
        <v>0.89</v>
      </c>
      <c r="Y74" s="196">
        <v>0</v>
      </c>
      <c r="Z74" s="196">
        <v>2.5099999999999998</v>
      </c>
      <c r="AA74" s="196">
        <v>0.81</v>
      </c>
      <c r="AB74" s="196">
        <v>0</v>
      </c>
      <c r="AC74" s="196">
        <v>1.21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2.13</v>
      </c>
      <c r="AS74" s="196">
        <v>6.07</v>
      </c>
      <c r="AT74" s="196">
        <v>11.55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8.5299999999999994</v>
      </c>
      <c r="D75" s="196">
        <v>0</v>
      </c>
      <c r="E75" s="196">
        <v>0</v>
      </c>
      <c r="F75" s="196">
        <v>11.64</v>
      </c>
      <c r="G75" s="196">
        <v>0</v>
      </c>
      <c r="H75" s="196">
        <v>0</v>
      </c>
      <c r="I75" s="196">
        <v>5.71</v>
      </c>
      <c r="J75" s="196">
        <v>0</v>
      </c>
      <c r="K75" s="196">
        <v>2.91</v>
      </c>
      <c r="L75" s="196">
        <v>40.15</v>
      </c>
      <c r="M75" s="196">
        <v>0</v>
      </c>
      <c r="N75" s="196">
        <v>1.08</v>
      </c>
      <c r="O75" s="196">
        <v>1.79</v>
      </c>
      <c r="P75" s="196">
        <v>2.41</v>
      </c>
      <c r="Q75" s="196">
        <v>0.19</v>
      </c>
      <c r="R75" s="196">
        <v>0.38</v>
      </c>
      <c r="S75" s="196">
        <v>2.83</v>
      </c>
      <c r="T75" s="196">
        <v>0</v>
      </c>
      <c r="U75" s="196">
        <v>9.7200000000000006</v>
      </c>
      <c r="V75" s="196">
        <v>0.19</v>
      </c>
      <c r="W75" s="196">
        <v>0.41</v>
      </c>
      <c r="X75" s="196">
        <v>0.49</v>
      </c>
      <c r="Y75" s="196">
        <v>0</v>
      </c>
      <c r="Z75" s="196">
        <v>2.5099999999999998</v>
      </c>
      <c r="AA75" s="196">
        <v>0.81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2.13</v>
      </c>
      <c r="AS75" s="196">
        <v>6.07</v>
      </c>
      <c r="AT75" s="196">
        <v>11.55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8.5299999999999994</v>
      </c>
      <c r="D76" s="196">
        <v>0</v>
      </c>
      <c r="E76" s="196">
        <v>0</v>
      </c>
      <c r="F76" s="196">
        <v>11.64</v>
      </c>
      <c r="G76" s="196">
        <v>0</v>
      </c>
      <c r="H76" s="196">
        <v>0</v>
      </c>
      <c r="I76" s="196">
        <v>5.71</v>
      </c>
      <c r="J76" s="196">
        <v>0</v>
      </c>
      <c r="K76" s="196">
        <v>2.91</v>
      </c>
      <c r="L76" s="196">
        <v>40.15</v>
      </c>
      <c r="M76" s="196">
        <v>0</v>
      </c>
      <c r="N76" s="196">
        <v>1.08</v>
      </c>
      <c r="O76" s="196">
        <v>1.79</v>
      </c>
      <c r="P76" s="196">
        <v>2.41</v>
      </c>
      <c r="Q76" s="196">
        <v>0.19</v>
      </c>
      <c r="R76" s="196">
        <v>0.38</v>
      </c>
      <c r="S76" s="196">
        <v>2.83</v>
      </c>
      <c r="T76" s="196">
        <v>0</v>
      </c>
      <c r="U76" s="196">
        <v>9.7200000000000006</v>
      </c>
      <c r="V76" s="196">
        <v>0.19</v>
      </c>
      <c r="W76" s="196">
        <v>0.41</v>
      </c>
      <c r="X76" s="196">
        <v>0.49</v>
      </c>
      <c r="Y76" s="196">
        <v>0</v>
      </c>
      <c r="Z76" s="196">
        <v>2.5099999999999998</v>
      </c>
      <c r="AA76" s="196">
        <v>0.81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2.13</v>
      </c>
      <c r="AS76" s="196">
        <v>6.07</v>
      </c>
      <c r="AT76" s="196">
        <v>11.55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8.5299999999999994</v>
      </c>
      <c r="D77" s="196">
        <v>0</v>
      </c>
      <c r="E77" s="196">
        <v>0</v>
      </c>
      <c r="F77" s="196">
        <v>11.64</v>
      </c>
      <c r="G77" s="196">
        <v>0</v>
      </c>
      <c r="H77" s="196">
        <v>0</v>
      </c>
      <c r="I77" s="196">
        <v>5.71</v>
      </c>
      <c r="J77" s="196">
        <v>0</v>
      </c>
      <c r="K77" s="196">
        <v>2.91</v>
      </c>
      <c r="L77" s="196">
        <v>40.15</v>
      </c>
      <c r="M77" s="196">
        <v>0</v>
      </c>
      <c r="N77" s="196">
        <v>1.08</v>
      </c>
      <c r="O77" s="196">
        <v>1.79</v>
      </c>
      <c r="P77" s="196">
        <v>2.41</v>
      </c>
      <c r="Q77" s="196">
        <v>0.19</v>
      </c>
      <c r="R77" s="196">
        <v>0.38</v>
      </c>
      <c r="S77" s="196">
        <v>2.83</v>
      </c>
      <c r="T77" s="196">
        <v>0</v>
      </c>
      <c r="U77" s="196">
        <v>9.7200000000000006</v>
      </c>
      <c r="V77" s="196">
        <v>0.19</v>
      </c>
      <c r="W77" s="196">
        <v>0.41</v>
      </c>
      <c r="X77" s="196">
        <v>0.49</v>
      </c>
      <c r="Y77" s="196">
        <v>0</v>
      </c>
      <c r="Z77" s="196">
        <v>2.5099999999999998</v>
      </c>
      <c r="AA77" s="196">
        <v>0.81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2.13</v>
      </c>
      <c r="AS77" s="196">
        <v>6.07</v>
      </c>
      <c r="AT77" s="196">
        <v>11.55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8.5299999999999994</v>
      </c>
      <c r="D78" s="196">
        <v>0</v>
      </c>
      <c r="E78" s="196">
        <v>0</v>
      </c>
      <c r="F78" s="196">
        <v>11.75</v>
      </c>
      <c r="G78" s="196">
        <v>0</v>
      </c>
      <c r="H78" s="196">
        <v>0</v>
      </c>
      <c r="I78" s="196">
        <v>5.71</v>
      </c>
      <c r="J78" s="196">
        <v>0</v>
      </c>
      <c r="K78" s="196">
        <v>2.91</v>
      </c>
      <c r="L78" s="196">
        <v>40.15</v>
      </c>
      <c r="M78" s="196">
        <v>0</v>
      </c>
      <c r="N78" s="196">
        <v>1.08</v>
      </c>
      <c r="O78" s="196">
        <v>1.79</v>
      </c>
      <c r="P78" s="196">
        <v>2.41</v>
      </c>
      <c r="Q78" s="196">
        <v>0.19</v>
      </c>
      <c r="R78" s="196">
        <v>0.38</v>
      </c>
      <c r="S78" s="196">
        <v>2.83</v>
      </c>
      <c r="T78" s="196">
        <v>0</v>
      </c>
      <c r="U78" s="196">
        <v>9.7200000000000006</v>
      </c>
      <c r="V78" s="196">
        <v>0.19</v>
      </c>
      <c r="W78" s="196">
        <v>0.41</v>
      </c>
      <c r="X78" s="196">
        <v>0.49</v>
      </c>
      <c r="Y78" s="196">
        <v>0</v>
      </c>
      <c r="Z78" s="196">
        <v>2.5099999999999998</v>
      </c>
      <c r="AA78" s="196">
        <v>0.81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11.38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2.13</v>
      </c>
      <c r="AS78" s="196">
        <v>6.07</v>
      </c>
      <c r="AT78" s="196">
        <v>11.55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8.5299999999999994</v>
      </c>
      <c r="D79" s="196">
        <v>0</v>
      </c>
      <c r="E79" s="196">
        <v>0</v>
      </c>
      <c r="F79" s="196">
        <v>11.75</v>
      </c>
      <c r="G79" s="196">
        <v>0</v>
      </c>
      <c r="H79" s="196">
        <v>0</v>
      </c>
      <c r="I79" s="196">
        <v>5.71</v>
      </c>
      <c r="J79" s="196">
        <v>0</v>
      </c>
      <c r="K79" s="196">
        <v>2.91</v>
      </c>
      <c r="L79" s="196">
        <v>40.15</v>
      </c>
      <c r="M79" s="196">
        <v>0</v>
      </c>
      <c r="N79" s="196">
        <v>1.08</v>
      </c>
      <c r="O79" s="196">
        <v>1.79</v>
      </c>
      <c r="P79" s="196">
        <v>2.41</v>
      </c>
      <c r="Q79" s="196">
        <v>0.19</v>
      </c>
      <c r="R79" s="196">
        <v>0.38</v>
      </c>
      <c r="S79" s="196">
        <v>2.83</v>
      </c>
      <c r="T79" s="196">
        <v>0</v>
      </c>
      <c r="U79" s="196">
        <v>9.7200000000000006</v>
      </c>
      <c r="V79" s="196">
        <v>0.19</v>
      </c>
      <c r="W79" s="196">
        <v>0.41</v>
      </c>
      <c r="X79" s="196">
        <v>0.49</v>
      </c>
      <c r="Y79" s="196">
        <v>0</v>
      </c>
      <c r="Z79" s="196">
        <v>2.5099999999999998</v>
      </c>
      <c r="AA79" s="196">
        <v>0.81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11.38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2.13</v>
      </c>
      <c r="AS79" s="196">
        <v>6.07</v>
      </c>
      <c r="AT79" s="196">
        <v>11.55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8.5299999999999994</v>
      </c>
      <c r="D80" s="196">
        <v>0</v>
      </c>
      <c r="E80" s="196">
        <v>0</v>
      </c>
      <c r="F80" s="196">
        <v>11.75</v>
      </c>
      <c r="G80" s="196">
        <v>0</v>
      </c>
      <c r="H80" s="196">
        <v>0</v>
      </c>
      <c r="I80" s="196">
        <v>5.71</v>
      </c>
      <c r="J80" s="196">
        <v>0</v>
      </c>
      <c r="K80" s="196">
        <v>2.91</v>
      </c>
      <c r="L80" s="196">
        <v>40.15</v>
      </c>
      <c r="M80" s="196">
        <v>0</v>
      </c>
      <c r="N80" s="196">
        <v>1.08</v>
      </c>
      <c r="O80" s="196">
        <v>1.79</v>
      </c>
      <c r="P80" s="196">
        <v>2.41</v>
      </c>
      <c r="Q80" s="196">
        <v>0.19</v>
      </c>
      <c r="R80" s="196">
        <v>0.38</v>
      </c>
      <c r="S80" s="196">
        <v>2.83</v>
      </c>
      <c r="T80" s="196">
        <v>0</v>
      </c>
      <c r="U80" s="196">
        <v>9.7200000000000006</v>
      </c>
      <c r="V80" s="196">
        <v>0.19</v>
      </c>
      <c r="W80" s="196">
        <v>0.41</v>
      </c>
      <c r="X80" s="196">
        <v>0.49</v>
      </c>
      <c r="Y80" s="196">
        <v>0</v>
      </c>
      <c r="Z80" s="196">
        <v>2.5099999999999998</v>
      </c>
      <c r="AA80" s="196">
        <v>0.81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11.38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2.13</v>
      </c>
      <c r="AS80" s="196">
        <v>6.07</v>
      </c>
      <c r="AT80" s="196">
        <v>11.55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8.5299999999999994</v>
      </c>
      <c r="D81" s="196">
        <v>0</v>
      </c>
      <c r="E81" s="196">
        <v>0</v>
      </c>
      <c r="F81" s="196">
        <v>11.75</v>
      </c>
      <c r="G81" s="196">
        <v>0</v>
      </c>
      <c r="H81" s="196">
        <v>0</v>
      </c>
      <c r="I81" s="196">
        <v>5.71</v>
      </c>
      <c r="J81" s="196">
        <v>0</v>
      </c>
      <c r="K81" s="196">
        <v>2.91</v>
      </c>
      <c r="L81" s="196">
        <v>40.15</v>
      </c>
      <c r="M81" s="196">
        <v>0</v>
      </c>
      <c r="N81" s="196">
        <v>1.08</v>
      </c>
      <c r="O81" s="196">
        <v>1.79</v>
      </c>
      <c r="P81" s="196">
        <v>2.41</v>
      </c>
      <c r="Q81" s="196">
        <v>0.19</v>
      </c>
      <c r="R81" s="196">
        <v>0.38</v>
      </c>
      <c r="S81" s="196">
        <v>2.83</v>
      </c>
      <c r="T81" s="196">
        <v>0</v>
      </c>
      <c r="U81" s="196">
        <v>9.7200000000000006</v>
      </c>
      <c r="V81" s="196">
        <v>0.19</v>
      </c>
      <c r="W81" s="196">
        <v>0.41</v>
      </c>
      <c r="X81" s="196">
        <v>0.49</v>
      </c>
      <c r="Y81" s="196">
        <v>0</v>
      </c>
      <c r="Z81" s="196">
        <v>2.5099999999999998</v>
      </c>
      <c r="AA81" s="196">
        <v>0.81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10.039999999999999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2.13</v>
      </c>
      <c r="AS81" s="196">
        <v>6.07</v>
      </c>
      <c r="AT81" s="196">
        <v>11.55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8.5299999999999994</v>
      </c>
      <c r="D82" s="196">
        <v>0</v>
      </c>
      <c r="E82" s="196">
        <v>0</v>
      </c>
      <c r="F82" s="196">
        <v>11.75</v>
      </c>
      <c r="G82" s="196">
        <v>0</v>
      </c>
      <c r="H82" s="196">
        <v>0</v>
      </c>
      <c r="I82" s="196">
        <v>5.71</v>
      </c>
      <c r="J82" s="196">
        <v>0</v>
      </c>
      <c r="K82" s="196">
        <v>2.91</v>
      </c>
      <c r="L82" s="196">
        <v>40.15</v>
      </c>
      <c r="M82" s="196">
        <v>0</v>
      </c>
      <c r="N82" s="196">
        <v>1.08</v>
      </c>
      <c r="O82" s="196">
        <v>1.79</v>
      </c>
      <c r="P82" s="196">
        <v>2.41</v>
      </c>
      <c r="Q82" s="196">
        <v>0.19</v>
      </c>
      <c r="R82" s="196">
        <v>0.38</v>
      </c>
      <c r="S82" s="196">
        <v>2.83</v>
      </c>
      <c r="T82" s="196">
        <v>0</v>
      </c>
      <c r="U82" s="196">
        <v>9.7200000000000006</v>
      </c>
      <c r="V82" s="196">
        <v>0.19</v>
      </c>
      <c r="W82" s="196">
        <v>0.41</v>
      </c>
      <c r="X82" s="196">
        <v>0.49</v>
      </c>
      <c r="Y82" s="196">
        <v>0</v>
      </c>
      <c r="Z82" s="196">
        <v>2.5099999999999998</v>
      </c>
      <c r="AA82" s="196">
        <v>0.81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10.039999999999999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2.13</v>
      </c>
      <c r="AS82" s="196">
        <v>6.07</v>
      </c>
      <c r="AT82" s="196">
        <v>11.55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8.67</v>
      </c>
      <c r="D83" s="196">
        <v>0</v>
      </c>
      <c r="E83" s="196">
        <v>0</v>
      </c>
      <c r="F83" s="196">
        <v>11.75</v>
      </c>
      <c r="G83" s="196">
        <v>0</v>
      </c>
      <c r="H83" s="196">
        <v>0</v>
      </c>
      <c r="I83" s="196">
        <v>5.71</v>
      </c>
      <c r="J83" s="196">
        <v>0</v>
      </c>
      <c r="K83" s="196">
        <v>5.72</v>
      </c>
      <c r="L83" s="196">
        <v>40.15</v>
      </c>
      <c r="M83" s="196">
        <v>0</v>
      </c>
      <c r="N83" s="196">
        <v>1.08</v>
      </c>
      <c r="O83" s="196">
        <v>1.79</v>
      </c>
      <c r="P83" s="196">
        <v>2.41</v>
      </c>
      <c r="Q83" s="196">
        <v>1.43</v>
      </c>
      <c r="R83" s="196">
        <v>0.38</v>
      </c>
      <c r="S83" s="196">
        <v>3.83</v>
      </c>
      <c r="T83" s="196">
        <v>0</v>
      </c>
      <c r="U83" s="196">
        <v>9.7200000000000006</v>
      </c>
      <c r="V83" s="196">
        <v>0.19</v>
      </c>
      <c r="W83" s="196">
        <v>0.41</v>
      </c>
      <c r="X83" s="196">
        <v>0.49</v>
      </c>
      <c r="Y83" s="196">
        <v>0</v>
      </c>
      <c r="Z83" s="196">
        <v>2.5099999999999998</v>
      </c>
      <c r="AA83" s="196">
        <v>0.81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10.039999999999999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2.13</v>
      </c>
      <c r="AS83" s="196">
        <v>6.07</v>
      </c>
      <c r="AT83" s="196">
        <v>11.55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8.67</v>
      </c>
      <c r="D84" s="196">
        <v>0</v>
      </c>
      <c r="E84" s="196">
        <v>0</v>
      </c>
      <c r="F84" s="196">
        <v>11.75</v>
      </c>
      <c r="G84" s="196">
        <v>0</v>
      </c>
      <c r="H84" s="196">
        <v>0</v>
      </c>
      <c r="I84" s="196">
        <v>5.71</v>
      </c>
      <c r="J84" s="196">
        <v>0</v>
      </c>
      <c r="K84" s="196">
        <v>5.72</v>
      </c>
      <c r="L84" s="196">
        <v>40.15</v>
      </c>
      <c r="M84" s="196">
        <v>0</v>
      </c>
      <c r="N84" s="196">
        <v>1.08</v>
      </c>
      <c r="O84" s="196">
        <v>1.79</v>
      </c>
      <c r="P84" s="196">
        <v>2.41</v>
      </c>
      <c r="Q84" s="196">
        <v>1.43</v>
      </c>
      <c r="R84" s="196">
        <v>0.38</v>
      </c>
      <c r="S84" s="196">
        <v>3.83</v>
      </c>
      <c r="T84" s="196">
        <v>0</v>
      </c>
      <c r="U84" s="196">
        <v>9.7200000000000006</v>
      </c>
      <c r="V84" s="196">
        <v>0.19</v>
      </c>
      <c r="W84" s="196">
        <v>0.41</v>
      </c>
      <c r="X84" s="196">
        <v>0.49</v>
      </c>
      <c r="Y84" s="196">
        <v>0</v>
      </c>
      <c r="Z84" s="196">
        <v>2.5099999999999998</v>
      </c>
      <c r="AA84" s="196">
        <v>0.81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10.039999999999999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2.13</v>
      </c>
      <c r="AS84" s="196">
        <v>6.07</v>
      </c>
      <c r="AT84" s="196">
        <v>11.55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8.67</v>
      </c>
      <c r="D85" s="196">
        <v>0</v>
      </c>
      <c r="E85" s="196">
        <v>0</v>
      </c>
      <c r="F85" s="196">
        <v>11.75</v>
      </c>
      <c r="G85" s="196">
        <v>0</v>
      </c>
      <c r="H85" s="196">
        <v>0</v>
      </c>
      <c r="I85" s="196">
        <v>5.71</v>
      </c>
      <c r="J85" s="196">
        <v>0</v>
      </c>
      <c r="K85" s="196">
        <v>43.5</v>
      </c>
      <c r="L85" s="196">
        <v>53.66</v>
      </c>
      <c r="M85" s="196">
        <v>0</v>
      </c>
      <c r="N85" s="196">
        <v>1.08</v>
      </c>
      <c r="O85" s="196">
        <v>1.79</v>
      </c>
      <c r="P85" s="196">
        <v>2.41</v>
      </c>
      <c r="Q85" s="196">
        <v>3.54</v>
      </c>
      <c r="R85" s="196">
        <v>0.38</v>
      </c>
      <c r="S85" s="196">
        <v>4.7699999999999996</v>
      </c>
      <c r="T85" s="196">
        <v>0</v>
      </c>
      <c r="U85" s="196">
        <v>9.7200000000000006</v>
      </c>
      <c r="V85" s="196">
        <v>0.19</v>
      </c>
      <c r="W85" s="196">
        <v>0.41</v>
      </c>
      <c r="X85" s="196">
        <v>0.49</v>
      </c>
      <c r="Y85" s="196">
        <v>0</v>
      </c>
      <c r="Z85" s="196">
        <v>2.5099999999999998</v>
      </c>
      <c r="AA85" s="196">
        <v>0.81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10.039999999999999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2.13</v>
      </c>
      <c r="AS85" s="196">
        <v>6.07</v>
      </c>
      <c r="AT85" s="196">
        <v>11.55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8.67</v>
      </c>
      <c r="D86" s="196">
        <v>0</v>
      </c>
      <c r="E86" s="196">
        <v>0</v>
      </c>
      <c r="F86" s="196">
        <v>11.75</v>
      </c>
      <c r="G86" s="196">
        <v>0</v>
      </c>
      <c r="H86" s="196">
        <v>0</v>
      </c>
      <c r="I86" s="196">
        <v>5.71</v>
      </c>
      <c r="J86" s="196">
        <v>0</v>
      </c>
      <c r="K86" s="196">
        <v>43.5</v>
      </c>
      <c r="L86" s="196">
        <v>53.66</v>
      </c>
      <c r="M86" s="196">
        <v>0</v>
      </c>
      <c r="N86" s="196">
        <v>1.08</v>
      </c>
      <c r="O86" s="196">
        <v>1.79</v>
      </c>
      <c r="P86" s="196">
        <v>2.41</v>
      </c>
      <c r="Q86" s="196">
        <v>3.61</v>
      </c>
      <c r="R86" s="196">
        <v>0.38</v>
      </c>
      <c r="S86" s="196">
        <v>4.7699999999999996</v>
      </c>
      <c r="T86" s="196">
        <v>0</v>
      </c>
      <c r="U86" s="196">
        <v>9.7200000000000006</v>
      </c>
      <c r="V86" s="196">
        <v>0.19</v>
      </c>
      <c r="W86" s="196">
        <v>0.41</v>
      </c>
      <c r="X86" s="196">
        <v>0.49</v>
      </c>
      <c r="Y86" s="196">
        <v>0</v>
      </c>
      <c r="Z86" s="196">
        <v>2.5099999999999998</v>
      </c>
      <c r="AA86" s="196">
        <v>0.81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10.039999999999999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2.13</v>
      </c>
      <c r="AS86" s="196">
        <v>6.07</v>
      </c>
      <c r="AT86" s="196">
        <v>11.55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8.67</v>
      </c>
      <c r="D87" s="196">
        <v>0</v>
      </c>
      <c r="E87" s="196">
        <v>0</v>
      </c>
      <c r="F87" s="196">
        <v>11.75</v>
      </c>
      <c r="G87" s="196">
        <v>0</v>
      </c>
      <c r="H87" s="196">
        <v>0</v>
      </c>
      <c r="I87" s="196">
        <v>5.71</v>
      </c>
      <c r="J87" s="196">
        <v>0</v>
      </c>
      <c r="K87" s="196">
        <v>43.5</v>
      </c>
      <c r="L87" s="196">
        <v>53.66</v>
      </c>
      <c r="M87" s="196">
        <v>0</v>
      </c>
      <c r="N87" s="196">
        <v>1.08</v>
      </c>
      <c r="O87" s="196">
        <v>1.79</v>
      </c>
      <c r="P87" s="196">
        <v>2.41</v>
      </c>
      <c r="Q87" s="196">
        <v>3.61</v>
      </c>
      <c r="R87" s="196">
        <v>7.88</v>
      </c>
      <c r="S87" s="196">
        <v>4.7699999999999996</v>
      </c>
      <c r="T87" s="196">
        <v>0</v>
      </c>
      <c r="U87" s="196">
        <v>9.7200000000000006</v>
      </c>
      <c r="V87" s="196">
        <v>0.19</v>
      </c>
      <c r="W87" s="196">
        <v>0.41</v>
      </c>
      <c r="X87" s="196">
        <v>0.49</v>
      </c>
      <c r="Y87" s="196">
        <v>0</v>
      </c>
      <c r="Z87" s="196">
        <v>2.5099999999999998</v>
      </c>
      <c r="AA87" s="196">
        <v>0.81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2.13</v>
      </c>
      <c r="AS87" s="196">
        <v>6.07</v>
      </c>
      <c r="AT87" s="196">
        <v>11.55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8.67</v>
      </c>
      <c r="D88" s="196">
        <v>0</v>
      </c>
      <c r="E88" s="196">
        <v>0</v>
      </c>
      <c r="F88" s="196">
        <v>11.75</v>
      </c>
      <c r="G88" s="196">
        <v>0</v>
      </c>
      <c r="H88" s="196">
        <v>0</v>
      </c>
      <c r="I88" s="196">
        <v>5.71</v>
      </c>
      <c r="J88" s="196">
        <v>0</v>
      </c>
      <c r="K88" s="196">
        <v>43.5</v>
      </c>
      <c r="L88" s="196">
        <v>53.66</v>
      </c>
      <c r="M88" s="196">
        <v>0</v>
      </c>
      <c r="N88" s="196">
        <v>1.08</v>
      </c>
      <c r="O88" s="196">
        <v>1.79</v>
      </c>
      <c r="P88" s="196">
        <v>2.41</v>
      </c>
      <c r="Q88" s="196">
        <v>3.61</v>
      </c>
      <c r="R88" s="196">
        <v>7.87</v>
      </c>
      <c r="S88" s="196">
        <v>4.7699999999999996</v>
      </c>
      <c r="T88" s="196">
        <v>0</v>
      </c>
      <c r="U88" s="196">
        <v>9.7200000000000006</v>
      </c>
      <c r="V88" s="196">
        <v>0.19</v>
      </c>
      <c r="W88" s="196">
        <v>0.41</v>
      </c>
      <c r="X88" s="196">
        <v>0.49</v>
      </c>
      <c r="Y88" s="196">
        <v>0</v>
      </c>
      <c r="Z88" s="196">
        <v>2.5099999999999998</v>
      </c>
      <c r="AA88" s="196">
        <v>0.81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2.13</v>
      </c>
      <c r="AS88" s="196">
        <v>6.07</v>
      </c>
      <c r="AT88" s="196">
        <v>11.55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8.67</v>
      </c>
      <c r="D89" s="196">
        <v>0</v>
      </c>
      <c r="E89" s="196">
        <v>0</v>
      </c>
      <c r="F89" s="196">
        <v>11.78</v>
      </c>
      <c r="G89" s="196">
        <v>0</v>
      </c>
      <c r="H89" s="196">
        <v>0</v>
      </c>
      <c r="I89" s="196">
        <v>5.71</v>
      </c>
      <c r="J89" s="196">
        <v>0</v>
      </c>
      <c r="K89" s="196">
        <v>43.5</v>
      </c>
      <c r="L89" s="196">
        <v>53.66</v>
      </c>
      <c r="M89" s="196">
        <v>0</v>
      </c>
      <c r="N89" s="196">
        <v>1.08</v>
      </c>
      <c r="O89" s="196">
        <v>1.79</v>
      </c>
      <c r="P89" s="196">
        <v>2.41</v>
      </c>
      <c r="Q89" s="196">
        <v>3.61</v>
      </c>
      <c r="R89" s="196">
        <v>7.87</v>
      </c>
      <c r="S89" s="196">
        <v>4.7699999999999996</v>
      </c>
      <c r="T89" s="196">
        <v>0</v>
      </c>
      <c r="U89" s="196">
        <v>9.7200000000000006</v>
      </c>
      <c r="V89" s="196">
        <v>0.19</v>
      </c>
      <c r="W89" s="196">
        <v>0.41</v>
      </c>
      <c r="X89" s="196">
        <v>0.49</v>
      </c>
      <c r="Y89" s="196">
        <v>0</v>
      </c>
      <c r="Z89" s="196">
        <v>2.5099999999999998</v>
      </c>
      <c r="AA89" s="196">
        <v>13.27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2.13</v>
      </c>
      <c r="AS89" s="196">
        <v>6.07</v>
      </c>
      <c r="AT89" s="196">
        <v>11.55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8.67</v>
      </c>
      <c r="D90" s="196">
        <v>0</v>
      </c>
      <c r="E90" s="196">
        <v>0</v>
      </c>
      <c r="F90" s="196">
        <v>11.78</v>
      </c>
      <c r="G90" s="196">
        <v>0</v>
      </c>
      <c r="H90" s="196">
        <v>0</v>
      </c>
      <c r="I90" s="196">
        <v>5.71</v>
      </c>
      <c r="J90" s="196">
        <v>0</v>
      </c>
      <c r="K90" s="196">
        <v>43.5</v>
      </c>
      <c r="L90" s="196">
        <v>53.66</v>
      </c>
      <c r="M90" s="196">
        <v>0</v>
      </c>
      <c r="N90" s="196">
        <v>1.08</v>
      </c>
      <c r="O90" s="196">
        <v>1.79</v>
      </c>
      <c r="P90" s="196">
        <v>2.41</v>
      </c>
      <c r="Q90" s="196">
        <v>3.61</v>
      </c>
      <c r="R90" s="196">
        <v>7.87</v>
      </c>
      <c r="S90" s="196">
        <v>4.7699999999999996</v>
      </c>
      <c r="T90" s="196">
        <v>0</v>
      </c>
      <c r="U90" s="196">
        <v>9.7200000000000006</v>
      </c>
      <c r="V90" s="196">
        <v>0.19</v>
      </c>
      <c r="W90" s="196">
        <v>0.41</v>
      </c>
      <c r="X90" s="196">
        <v>0.49</v>
      </c>
      <c r="Y90" s="196">
        <v>0</v>
      </c>
      <c r="Z90" s="196">
        <v>2.5099999999999998</v>
      </c>
      <c r="AA90" s="196">
        <v>13.27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2.13</v>
      </c>
      <c r="AS90" s="196">
        <v>6.07</v>
      </c>
      <c r="AT90" s="196">
        <v>11.55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8.67</v>
      </c>
      <c r="D91" s="196">
        <v>0</v>
      </c>
      <c r="E91" s="196">
        <v>0</v>
      </c>
      <c r="F91" s="196">
        <v>11.78</v>
      </c>
      <c r="G91" s="196">
        <v>0</v>
      </c>
      <c r="H91" s="196">
        <v>0</v>
      </c>
      <c r="I91" s="196">
        <v>5.71</v>
      </c>
      <c r="J91" s="196">
        <v>0</v>
      </c>
      <c r="K91" s="196">
        <v>43.5</v>
      </c>
      <c r="L91" s="196">
        <v>53.66</v>
      </c>
      <c r="M91" s="196">
        <v>0</v>
      </c>
      <c r="N91" s="196">
        <v>1.08</v>
      </c>
      <c r="O91" s="196">
        <v>1.79</v>
      </c>
      <c r="P91" s="196">
        <v>2.41</v>
      </c>
      <c r="Q91" s="196">
        <v>3.61</v>
      </c>
      <c r="R91" s="196">
        <v>7.87</v>
      </c>
      <c r="S91" s="196">
        <v>4.7699999999999996</v>
      </c>
      <c r="T91" s="196">
        <v>0</v>
      </c>
      <c r="U91" s="196">
        <v>9.7200000000000006</v>
      </c>
      <c r="V91" s="196">
        <v>0.19</v>
      </c>
      <c r="W91" s="196">
        <v>0.41</v>
      </c>
      <c r="X91" s="196">
        <v>0.49</v>
      </c>
      <c r="Y91" s="196">
        <v>0</v>
      </c>
      <c r="Z91" s="196">
        <v>2.5099999999999998</v>
      </c>
      <c r="AA91" s="196">
        <v>0.81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2.13</v>
      </c>
      <c r="AS91" s="196">
        <v>6.07</v>
      </c>
      <c r="AT91" s="196">
        <v>11.55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8.67</v>
      </c>
      <c r="D92" s="196">
        <v>0</v>
      </c>
      <c r="E92" s="196">
        <v>0</v>
      </c>
      <c r="F92" s="196">
        <v>11.78</v>
      </c>
      <c r="G92" s="196">
        <v>0</v>
      </c>
      <c r="H92" s="196">
        <v>0</v>
      </c>
      <c r="I92" s="196">
        <v>5.71</v>
      </c>
      <c r="J92" s="196">
        <v>0</v>
      </c>
      <c r="K92" s="196">
        <v>43.5</v>
      </c>
      <c r="L92" s="196">
        <v>53.66</v>
      </c>
      <c r="M92" s="196">
        <v>0</v>
      </c>
      <c r="N92" s="196">
        <v>1.08</v>
      </c>
      <c r="O92" s="196">
        <v>1.79</v>
      </c>
      <c r="P92" s="196">
        <v>2.41</v>
      </c>
      <c r="Q92" s="196">
        <v>3.61</v>
      </c>
      <c r="R92" s="196">
        <v>7.87</v>
      </c>
      <c r="S92" s="196">
        <v>4.7699999999999996</v>
      </c>
      <c r="T92" s="196">
        <v>0</v>
      </c>
      <c r="U92" s="196">
        <v>9.7200000000000006</v>
      </c>
      <c r="V92" s="196">
        <v>0.19</v>
      </c>
      <c r="W92" s="196">
        <v>0.41</v>
      </c>
      <c r="X92" s="196">
        <v>0.49</v>
      </c>
      <c r="Y92" s="196">
        <v>0</v>
      </c>
      <c r="Z92" s="196">
        <v>2.5099999999999998</v>
      </c>
      <c r="AA92" s="196">
        <v>0.81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2.13</v>
      </c>
      <c r="AS92" s="196">
        <v>6.07</v>
      </c>
      <c r="AT92" s="196">
        <v>11.55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8.67</v>
      </c>
      <c r="D93" s="196">
        <v>0</v>
      </c>
      <c r="E93" s="196">
        <v>0</v>
      </c>
      <c r="F93" s="196">
        <v>11.78</v>
      </c>
      <c r="G93" s="196">
        <v>0</v>
      </c>
      <c r="H93" s="196">
        <v>0</v>
      </c>
      <c r="I93" s="196">
        <v>5.71</v>
      </c>
      <c r="J93" s="196">
        <v>0</v>
      </c>
      <c r="K93" s="196">
        <v>43.5</v>
      </c>
      <c r="L93" s="196">
        <v>53.66</v>
      </c>
      <c r="M93" s="196">
        <v>0</v>
      </c>
      <c r="N93" s="196">
        <v>1.08</v>
      </c>
      <c r="O93" s="196">
        <v>1.79</v>
      </c>
      <c r="P93" s="196">
        <v>2.41</v>
      </c>
      <c r="Q93" s="196">
        <v>3.61</v>
      </c>
      <c r="R93" s="196">
        <v>7.87</v>
      </c>
      <c r="S93" s="196">
        <v>4.7699999999999996</v>
      </c>
      <c r="T93" s="196">
        <v>0</v>
      </c>
      <c r="U93" s="196">
        <v>9.7200000000000006</v>
      </c>
      <c r="V93" s="196">
        <v>0.19</v>
      </c>
      <c r="W93" s="196">
        <v>0.41</v>
      </c>
      <c r="X93" s="196">
        <v>0.49</v>
      </c>
      <c r="Y93" s="196">
        <v>0</v>
      </c>
      <c r="Z93" s="196">
        <v>2.5099999999999998</v>
      </c>
      <c r="AA93" s="196">
        <v>0.81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2.13</v>
      </c>
      <c r="AS93" s="196">
        <v>6.07</v>
      </c>
      <c r="AT93" s="196">
        <v>11.55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8.67</v>
      </c>
      <c r="D94" s="196">
        <v>0</v>
      </c>
      <c r="E94" s="196">
        <v>0</v>
      </c>
      <c r="F94" s="196">
        <v>11.78</v>
      </c>
      <c r="G94" s="196">
        <v>0</v>
      </c>
      <c r="H94" s="196">
        <v>0</v>
      </c>
      <c r="I94" s="196">
        <v>5.71</v>
      </c>
      <c r="J94" s="196">
        <v>0</v>
      </c>
      <c r="K94" s="196">
        <v>43.5</v>
      </c>
      <c r="L94" s="196">
        <v>53.66</v>
      </c>
      <c r="M94" s="196">
        <v>0</v>
      </c>
      <c r="N94" s="196">
        <v>1.08</v>
      </c>
      <c r="O94" s="196">
        <v>1.79</v>
      </c>
      <c r="P94" s="196">
        <v>2.41</v>
      </c>
      <c r="Q94" s="196">
        <v>3.61</v>
      </c>
      <c r="R94" s="196">
        <v>7.87</v>
      </c>
      <c r="S94" s="196">
        <v>4.7699999999999996</v>
      </c>
      <c r="T94" s="196">
        <v>0</v>
      </c>
      <c r="U94" s="196">
        <v>9.7200000000000006</v>
      </c>
      <c r="V94" s="196">
        <v>0.19</v>
      </c>
      <c r="W94" s="196">
        <v>0.41</v>
      </c>
      <c r="X94" s="196">
        <v>0.49</v>
      </c>
      <c r="Y94" s="196">
        <v>0</v>
      </c>
      <c r="Z94" s="196">
        <v>2.5099999999999998</v>
      </c>
      <c r="AA94" s="196">
        <v>0.81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2.13</v>
      </c>
      <c r="AS94" s="196">
        <v>6.07</v>
      </c>
      <c r="AT94" s="196">
        <v>11.55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8.67</v>
      </c>
      <c r="D95" s="196">
        <v>0</v>
      </c>
      <c r="E95" s="196">
        <v>0</v>
      </c>
      <c r="F95" s="196">
        <v>11.78</v>
      </c>
      <c r="G95" s="196">
        <v>0</v>
      </c>
      <c r="H95" s="196">
        <v>0</v>
      </c>
      <c r="I95" s="196">
        <v>5.71</v>
      </c>
      <c r="J95" s="196">
        <v>0</v>
      </c>
      <c r="K95" s="196">
        <v>43.5</v>
      </c>
      <c r="L95" s="196">
        <v>53.66</v>
      </c>
      <c r="M95" s="196">
        <v>0</v>
      </c>
      <c r="N95" s="196">
        <v>1.08</v>
      </c>
      <c r="O95" s="196">
        <v>1.79</v>
      </c>
      <c r="P95" s="196">
        <v>2.41</v>
      </c>
      <c r="Q95" s="196">
        <v>3.61</v>
      </c>
      <c r="R95" s="196">
        <v>7.87</v>
      </c>
      <c r="S95" s="196">
        <v>4.7699999999999996</v>
      </c>
      <c r="T95" s="196">
        <v>0</v>
      </c>
      <c r="U95" s="196">
        <v>9.7200000000000006</v>
      </c>
      <c r="V95" s="196">
        <v>0.19</v>
      </c>
      <c r="W95" s="196">
        <v>0.41</v>
      </c>
      <c r="X95" s="196">
        <v>0.49</v>
      </c>
      <c r="Y95" s="196">
        <v>0</v>
      </c>
      <c r="Z95" s="196">
        <v>0.05</v>
      </c>
      <c r="AA95" s="196">
        <v>0.81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2.13</v>
      </c>
      <c r="AS95" s="196">
        <v>6.07</v>
      </c>
      <c r="AT95" s="196">
        <v>11.55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8.67</v>
      </c>
      <c r="D96" s="196">
        <v>0</v>
      </c>
      <c r="E96" s="196">
        <v>0</v>
      </c>
      <c r="F96" s="196">
        <v>11.78</v>
      </c>
      <c r="G96" s="196">
        <v>0</v>
      </c>
      <c r="H96" s="196">
        <v>0</v>
      </c>
      <c r="I96" s="196">
        <v>5.71</v>
      </c>
      <c r="J96" s="196">
        <v>0</v>
      </c>
      <c r="K96" s="196">
        <v>43.5</v>
      </c>
      <c r="L96" s="196">
        <v>53.66</v>
      </c>
      <c r="M96" s="196">
        <v>0</v>
      </c>
      <c r="N96" s="196">
        <v>1.08</v>
      </c>
      <c r="O96" s="196">
        <v>1.79</v>
      </c>
      <c r="P96" s="196">
        <v>2.41</v>
      </c>
      <c r="Q96" s="196">
        <v>3.61</v>
      </c>
      <c r="R96" s="196">
        <v>7.87</v>
      </c>
      <c r="S96" s="196">
        <v>4.7699999999999996</v>
      </c>
      <c r="T96" s="196">
        <v>0</v>
      </c>
      <c r="U96" s="196">
        <v>9.7200000000000006</v>
      </c>
      <c r="V96" s="196">
        <v>0.19</v>
      </c>
      <c r="W96" s="196">
        <v>0.41</v>
      </c>
      <c r="X96" s="196">
        <v>0.49</v>
      </c>
      <c r="Y96" s="196">
        <v>0</v>
      </c>
      <c r="Z96" s="196">
        <v>2.5099999999999998</v>
      </c>
      <c r="AA96" s="196">
        <v>0.81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2.13</v>
      </c>
      <c r="AS96" s="196">
        <v>6.07</v>
      </c>
      <c r="AT96" s="196">
        <v>11.55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8.67</v>
      </c>
      <c r="D97" s="196">
        <v>0</v>
      </c>
      <c r="E97" s="196">
        <v>0</v>
      </c>
      <c r="F97" s="196">
        <v>11.78</v>
      </c>
      <c r="G97" s="196">
        <v>0</v>
      </c>
      <c r="H97" s="196">
        <v>0</v>
      </c>
      <c r="I97" s="196">
        <v>5.71</v>
      </c>
      <c r="J97" s="196">
        <v>0</v>
      </c>
      <c r="K97" s="196">
        <v>43.5</v>
      </c>
      <c r="L97" s="196">
        <v>53.66</v>
      </c>
      <c r="M97" s="196">
        <v>0</v>
      </c>
      <c r="N97" s="196">
        <v>1.08</v>
      </c>
      <c r="O97" s="196">
        <v>1.79</v>
      </c>
      <c r="P97" s="196">
        <v>2.41</v>
      </c>
      <c r="Q97" s="196">
        <v>3.61</v>
      </c>
      <c r="R97" s="196">
        <v>7.87</v>
      </c>
      <c r="S97" s="196">
        <v>4.7699999999999996</v>
      </c>
      <c r="T97" s="196">
        <v>0</v>
      </c>
      <c r="U97" s="196">
        <v>18.93</v>
      </c>
      <c r="V97" s="196">
        <v>0.19</v>
      </c>
      <c r="W97" s="196">
        <v>0.41</v>
      </c>
      <c r="X97" s="196">
        <v>0.49</v>
      </c>
      <c r="Y97" s="196">
        <v>0</v>
      </c>
      <c r="Z97" s="196">
        <v>2.5099999999999998</v>
      </c>
      <c r="AA97" s="196">
        <v>0.81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2.13</v>
      </c>
      <c r="AS97" s="196">
        <v>6.07</v>
      </c>
      <c r="AT97" s="196">
        <v>11.55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8.67</v>
      </c>
      <c r="D98" s="196">
        <v>0</v>
      </c>
      <c r="E98" s="196">
        <v>0</v>
      </c>
      <c r="F98" s="196">
        <v>11.78</v>
      </c>
      <c r="G98" s="196">
        <v>0</v>
      </c>
      <c r="H98" s="196">
        <v>0</v>
      </c>
      <c r="I98" s="196">
        <v>5.71</v>
      </c>
      <c r="J98" s="196">
        <v>0</v>
      </c>
      <c r="K98" s="196">
        <v>43.5</v>
      </c>
      <c r="L98" s="196">
        <v>53.66</v>
      </c>
      <c r="M98" s="196">
        <v>0</v>
      </c>
      <c r="N98" s="196">
        <v>1.08</v>
      </c>
      <c r="O98" s="196">
        <v>1.79</v>
      </c>
      <c r="P98" s="196">
        <v>2.41</v>
      </c>
      <c r="Q98" s="196">
        <v>3.61</v>
      </c>
      <c r="R98" s="196">
        <v>7.87</v>
      </c>
      <c r="S98" s="196">
        <v>4.7699999999999996</v>
      </c>
      <c r="T98" s="196">
        <v>0</v>
      </c>
      <c r="U98" s="196">
        <v>12.9</v>
      </c>
      <c r="V98" s="196">
        <v>0.19</v>
      </c>
      <c r="W98" s="196">
        <v>0.41</v>
      </c>
      <c r="X98" s="196">
        <v>0.49</v>
      </c>
      <c r="Y98" s="196">
        <v>0</v>
      </c>
      <c r="Z98" s="196">
        <v>2.5099999999999998</v>
      </c>
      <c r="AA98" s="196">
        <v>0.81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2.13</v>
      </c>
      <c r="AS98" s="196">
        <v>6.07</v>
      </c>
      <c r="AT98" s="196">
        <v>11.55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0.22077999999999975</v>
      </c>
      <c r="D99">
        <f t="shared" si="0"/>
        <v>0</v>
      </c>
      <c r="E99">
        <f t="shared" si="0"/>
        <v>0</v>
      </c>
      <c r="F99">
        <f t="shared" si="0"/>
        <v>0.28145749999999986</v>
      </c>
      <c r="G99">
        <f t="shared" si="0"/>
        <v>0</v>
      </c>
      <c r="H99">
        <f t="shared" si="0"/>
        <v>0</v>
      </c>
      <c r="I99">
        <f t="shared" si="0"/>
        <v>0.13703999999999986</v>
      </c>
      <c r="J99">
        <f t="shared" si="0"/>
        <v>0</v>
      </c>
      <c r="K99">
        <f t="shared" si="0"/>
        <v>0.77037499999999937</v>
      </c>
      <c r="L99">
        <f t="shared" si="0"/>
        <v>1.2413700000000005</v>
      </c>
      <c r="M99">
        <f t="shared" si="0"/>
        <v>0</v>
      </c>
      <c r="N99">
        <f t="shared" si="0"/>
        <v>2.5919999999999967E-2</v>
      </c>
      <c r="O99">
        <f t="shared" si="0"/>
        <v>4.2959999999999998E-2</v>
      </c>
      <c r="P99">
        <f t="shared" si="0"/>
        <v>5.7839999999999933E-2</v>
      </c>
      <c r="Q99">
        <f t="shared" si="0"/>
        <v>7.5037500000000146E-2</v>
      </c>
      <c r="R99">
        <f t="shared" si="0"/>
        <v>6.8629999999999955E-2</v>
      </c>
      <c r="S99">
        <f t="shared" si="0"/>
        <v>0.10490999999999988</v>
      </c>
      <c r="T99">
        <f t="shared" si="0"/>
        <v>0</v>
      </c>
      <c r="U99">
        <f t="shared" si="0"/>
        <v>0.23638500000000043</v>
      </c>
      <c r="V99">
        <f t="shared" si="0"/>
        <v>3.6759999999999959E-2</v>
      </c>
      <c r="W99">
        <f t="shared" si="0"/>
        <v>9.7374999999999875E-3</v>
      </c>
      <c r="X99">
        <f t="shared" si="0"/>
        <v>1.9129999999999977E-2</v>
      </c>
      <c r="Y99">
        <f t="shared" si="0"/>
        <v>0</v>
      </c>
      <c r="Z99">
        <f t="shared" si="0"/>
        <v>0.40802749999999999</v>
      </c>
      <c r="AA99">
        <f t="shared" si="0"/>
        <v>0.12060749999999994</v>
      </c>
      <c r="AB99">
        <f t="shared" si="0"/>
        <v>0</v>
      </c>
      <c r="AC99">
        <f t="shared" si="0"/>
        <v>2.9714999999999988E-2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0.21380999999999983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3.8339999999999957E-2</v>
      </c>
      <c r="AS99">
        <f t="shared" si="0"/>
        <v>0.14568000000000003</v>
      </c>
      <c r="AT99">
        <f t="shared" si="0"/>
        <v>0.27719999999999956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26</v>
      </c>
      <c r="C23" s="94">
        <f>'IDT-1 Calculation'!DG23</f>
        <v>-11.007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-14.993</v>
      </c>
      <c r="G23" s="99">
        <f t="shared" si="0"/>
        <v>0</v>
      </c>
    </row>
    <row r="24" spans="1:7">
      <c r="A24" s="98" t="s">
        <v>66</v>
      </c>
      <c r="B24" s="94">
        <f>'IDT-1 Calculation'!DF24</f>
        <v>48</v>
      </c>
      <c r="C24" s="94">
        <f>'IDT-1 Calculation'!DG24</f>
        <v>-20.321000000000002</v>
      </c>
      <c r="D24" s="94">
        <f>'IDT-1 Calculation'!DH24</f>
        <v>0</v>
      </c>
      <c r="E24" s="94">
        <f>'IDT-1 Calculation'!DI24</f>
        <v>0</v>
      </c>
      <c r="F24" s="94">
        <f>'IDT-1 Calculation'!DJ24</f>
        <v>-27.678999999999998</v>
      </c>
      <c r="G24" s="99">
        <f t="shared" si="0"/>
        <v>0</v>
      </c>
    </row>
    <row r="25" spans="1:7">
      <c r="A25" s="98" t="s">
        <v>67</v>
      </c>
      <c r="B25" s="94">
        <f>'IDT-1 Calculation'!DF25</f>
        <v>66</v>
      </c>
      <c r="C25" s="94">
        <f>'IDT-1 Calculation'!DG25</f>
        <v>-2</v>
      </c>
      <c r="D25" s="94">
        <f>'IDT-1 Calculation'!DH25</f>
        <v>0</v>
      </c>
      <c r="E25" s="94">
        <f>'IDT-1 Calculation'!DI25</f>
        <v>0</v>
      </c>
      <c r="F25" s="94">
        <f>'IDT-1 Calculation'!DJ25</f>
        <v>-64</v>
      </c>
      <c r="G25" s="99">
        <f t="shared" si="0"/>
        <v>0</v>
      </c>
    </row>
    <row r="26" spans="1:7">
      <c r="A26" s="98" t="s">
        <v>68</v>
      </c>
      <c r="B26" s="94">
        <f>'IDT-1 Calculation'!DF26</f>
        <v>75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-75</v>
      </c>
      <c r="G26" s="99">
        <f t="shared" si="0"/>
        <v>0</v>
      </c>
    </row>
    <row r="27" spans="1:7">
      <c r="A27" s="98" t="s">
        <v>69</v>
      </c>
      <c r="B27" s="94">
        <f>'IDT-1 Calculation'!DF27</f>
        <v>26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-26</v>
      </c>
      <c r="G27" s="99">
        <f t="shared" si="0"/>
        <v>0</v>
      </c>
    </row>
    <row r="28" spans="1:7">
      <c r="A28" s="98" t="s">
        <v>70</v>
      </c>
      <c r="B28" s="94">
        <f>'IDT-1 Calculation'!DF28</f>
        <v>4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-4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4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-4</v>
      </c>
      <c r="G30" s="99">
        <f t="shared" si="0"/>
        <v>0</v>
      </c>
    </row>
    <row r="31" spans="1:7">
      <c r="A31" s="98" t="s">
        <v>73</v>
      </c>
      <c r="B31" s="94">
        <f>'IDT-1 Calculation'!DF31</f>
        <v>51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-51</v>
      </c>
      <c r="G31" s="99">
        <f t="shared" si="0"/>
        <v>0</v>
      </c>
    </row>
    <row r="32" spans="1:7">
      <c r="A32" s="98" t="s">
        <v>74</v>
      </c>
      <c r="B32" s="94">
        <f>'IDT-1 Calculation'!DF32</f>
        <v>45.676000000000002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-45.676000000000002</v>
      </c>
      <c r="G32" s="99">
        <f t="shared" si="0"/>
        <v>0</v>
      </c>
    </row>
    <row r="33" spans="1:7">
      <c r="A33" s="98" t="s">
        <v>75</v>
      </c>
      <c r="B33" s="94">
        <f>'IDT-1 Calculation'!DF33</f>
        <v>31.876999999999999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-31.876999999999999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9.3049999999999997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-9.3049999999999997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0.76500000000000001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-0.76500000000000001</v>
      </c>
      <c r="G36" s="99">
        <f t="shared" si="0"/>
        <v>0</v>
      </c>
    </row>
    <row r="37" spans="1:7">
      <c r="A37" s="98" t="s">
        <v>79</v>
      </c>
      <c r="B37" s="94">
        <f>'IDT-1 Calculation'!DF37</f>
        <v>22.931999999999999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-22.931999999999999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26.395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-26.395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4.0880000000000001</v>
      </c>
      <c r="C77" s="94">
        <f>'IDT-1 Calculation'!DG77</f>
        <v>2.5329999999999999</v>
      </c>
      <c r="D77" s="94">
        <f>'IDT-1 Calculation'!DH77</f>
        <v>0</v>
      </c>
      <c r="E77" s="94">
        <f>'IDT-1 Calculation'!DI77</f>
        <v>0</v>
      </c>
      <c r="F77" s="94">
        <f>'IDT-1 Calculation'!DJ77</f>
        <v>-6.6210000000000004</v>
      </c>
      <c r="G77" s="99">
        <f t="shared" si="1"/>
        <v>0</v>
      </c>
    </row>
    <row r="78" spans="1:7">
      <c r="A78" s="98" t="s">
        <v>120</v>
      </c>
      <c r="B78" s="94">
        <f>'IDT-1 Calculation'!DF78</f>
        <v>13.053000000000001</v>
      </c>
      <c r="C78" s="94">
        <f>'IDT-1 Calculation'!DG78</f>
        <v>8.0879999999999992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-21.140999999999998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8.8119999999999994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-8.8119999999999994</v>
      </c>
      <c r="G85" s="99">
        <f t="shared" si="1"/>
        <v>0</v>
      </c>
    </row>
    <row r="86" spans="1:7">
      <c r="A86" s="98" t="s">
        <v>128</v>
      </c>
      <c r="B86" s="94">
        <f>'IDT-1 Calculation'!DF86</f>
        <v>36.771000000000001</v>
      </c>
      <c r="C86" s="94">
        <f>'IDT-1 Calculation'!DG86</f>
        <v>-1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-35.771000000000001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43.567999999999998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-43.567999999999998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15.568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-15.568</v>
      </c>
      <c r="G88" s="99">
        <f t="shared" si="1"/>
        <v>0</v>
      </c>
    </row>
    <row r="89" spans="1:7">
      <c r="A89" s="98" t="s">
        <v>131</v>
      </c>
      <c r="B89" s="94">
        <f>'IDT-1 Calculation'!DF89</f>
        <v>19.318000000000001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-19.318000000000001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28.858000000000001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-28.858000000000001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38.710999999999999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-38.710999999999999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49.820999999999998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-49.820999999999998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55.850999999999999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-55.850999999999999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70.271000000000001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-70.271000000000001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19.204000000000001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-19.204000000000001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33.454000000000001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-33.454000000000001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32.664000000000001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-32.664000000000001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-40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0.23674049999999996</v>
      </c>
      <c r="C99" s="110">
        <f>SUM(C3:C98)/4000</f>
        <v>-5.9267500000000006E-3</v>
      </c>
      <c r="D99" s="110">
        <f>SUM(D3:D98)/4000</f>
        <v>0</v>
      </c>
      <c r="E99" s="110">
        <f>SUM(E3:E98)/4000</f>
        <v>0</v>
      </c>
      <c r="F99" s="110">
        <f>SUM(F3:F98)/4000</f>
        <v>-0.23081374999999998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4.07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4.07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4.07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4.07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4.07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4.07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4.07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4.07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4.07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4.07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4.07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4.07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4.07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4.07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4.07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4.07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9.1379999999999989E-2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13.21</v>
      </c>
      <c r="D3" s="196">
        <v>0</v>
      </c>
      <c r="E3" s="196">
        <v>0</v>
      </c>
      <c r="F3" s="196">
        <v>14.26</v>
      </c>
      <c r="G3" s="196">
        <v>0</v>
      </c>
      <c r="H3" s="196">
        <v>0</v>
      </c>
      <c r="I3" s="196">
        <v>6.89</v>
      </c>
      <c r="J3" s="196">
        <v>0</v>
      </c>
      <c r="K3" s="196">
        <v>2.75</v>
      </c>
      <c r="L3" s="196">
        <v>476.26</v>
      </c>
      <c r="M3" s="196">
        <v>1</v>
      </c>
      <c r="N3" s="196">
        <v>1.29</v>
      </c>
      <c r="O3" s="196">
        <v>0</v>
      </c>
      <c r="P3" s="196">
        <v>1.49</v>
      </c>
      <c r="Q3" s="196">
        <v>3.8</v>
      </c>
      <c r="R3" s="196">
        <v>10.119999999999999</v>
      </c>
      <c r="S3" s="196">
        <v>5.2</v>
      </c>
      <c r="T3" s="196">
        <v>0</v>
      </c>
      <c r="U3" s="196">
        <v>0.76</v>
      </c>
      <c r="V3" s="196">
        <v>4.43</v>
      </c>
      <c r="W3" s="196">
        <v>10.98</v>
      </c>
      <c r="X3" s="196">
        <v>20.53</v>
      </c>
      <c r="Y3" s="196">
        <v>0</v>
      </c>
      <c r="Z3" s="196">
        <v>58.4</v>
      </c>
      <c r="AA3" s="196">
        <v>19.95</v>
      </c>
      <c r="AB3" s="196">
        <v>0</v>
      </c>
      <c r="AC3" s="196">
        <v>1.58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0</v>
      </c>
      <c r="AS3" s="196">
        <v>7.33</v>
      </c>
      <c r="AT3" s="196">
        <v>13.95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13.21</v>
      </c>
      <c r="D4" s="196">
        <v>0</v>
      </c>
      <c r="E4" s="196">
        <v>0</v>
      </c>
      <c r="F4" s="196">
        <v>14.26</v>
      </c>
      <c r="G4" s="196">
        <v>0</v>
      </c>
      <c r="H4" s="196">
        <v>0</v>
      </c>
      <c r="I4" s="196">
        <v>6.89</v>
      </c>
      <c r="J4" s="196">
        <v>0</v>
      </c>
      <c r="K4" s="196">
        <v>2.75</v>
      </c>
      <c r="L4" s="196">
        <v>476.26</v>
      </c>
      <c r="M4" s="196">
        <v>1</v>
      </c>
      <c r="N4" s="196">
        <v>1.29</v>
      </c>
      <c r="O4" s="196">
        <v>0</v>
      </c>
      <c r="P4" s="196">
        <v>1.49</v>
      </c>
      <c r="Q4" s="196">
        <v>3.8</v>
      </c>
      <c r="R4" s="196">
        <v>10.119999999999999</v>
      </c>
      <c r="S4" s="196">
        <v>5.2</v>
      </c>
      <c r="T4" s="196">
        <v>0</v>
      </c>
      <c r="U4" s="196">
        <v>0.75</v>
      </c>
      <c r="V4" s="196">
        <v>4.43</v>
      </c>
      <c r="W4" s="196">
        <v>10.98</v>
      </c>
      <c r="X4" s="196">
        <v>20.53</v>
      </c>
      <c r="Y4" s="196">
        <v>0</v>
      </c>
      <c r="Z4" s="196">
        <v>58.4</v>
      </c>
      <c r="AA4" s="196">
        <v>19.95</v>
      </c>
      <c r="AB4" s="196">
        <v>0</v>
      </c>
      <c r="AC4" s="196">
        <v>1.58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0</v>
      </c>
      <c r="AS4" s="196">
        <v>7.33</v>
      </c>
      <c r="AT4" s="196">
        <v>13.95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13.21</v>
      </c>
      <c r="D5" s="196">
        <v>0</v>
      </c>
      <c r="E5" s="196">
        <v>0</v>
      </c>
      <c r="F5" s="196">
        <v>14.26</v>
      </c>
      <c r="G5" s="196">
        <v>0</v>
      </c>
      <c r="H5" s="196">
        <v>0</v>
      </c>
      <c r="I5" s="196">
        <v>6.89</v>
      </c>
      <c r="J5" s="196">
        <v>0</v>
      </c>
      <c r="K5" s="196">
        <v>2.75</v>
      </c>
      <c r="L5" s="196">
        <v>476.26</v>
      </c>
      <c r="M5" s="196">
        <v>1</v>
      </c>
      <c r="N5" s="196">
        <v>1.29</v>
      </c>
      <c r="O5" s="196">
        <v>0</v>
      </c>
      <c r="P5" s="196">
        <v>1.49</v>
      </c>
      <c r="Q5" s="196">
        <v>3.8</v>
      </c>
      <c r="R5" s="196">
        <v>10.119999999999999</v>
      </c>
      <c r="S5" s="196">
        <v>5.2</v>
      </c>
      <c r="T5" s="196">
        <v>0</v>
      </c>
      <c r="U5" s="196">
        <v>0.75</v>
      </c>
      <c r="V5" s="196">
        <v>4.43</v>
      </c>
      <c r="W5" s="196">
        <v>10.98</v>
      </c>
      <c r="X5" s="196">
        <v>20.53</v>
      </c>
      <c r="Y5" s="196">
        <v>0</v>
      </c>
      <c r="Z5" s="196">
        <v>58.4</v>
      </c>
      <c r="AA5" s="196">
        <v>19.95</v>
      </c>
      <c r="AB5" s="196">
        <v>0</v>
      </c>
      <c r="AC5" s="196">
        <v>1.58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0</v>
      </c>
      <c r="AS5" s="196">
        <v>7.33</v>
      </c>
      <c r="AT5" s="196">
        <v>13.95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13.21</v>
      </c>
      <c r="D6" s="196">
        <v>0</v>
      </c>
      <c r="E6" s="196">
        <v>0</v>
      </c>
      <c r="F6" s="196">
        <v>14.26</v>
      </c>
      <c r="G6" s="196">
        <v>0</v>
      </c>
      <c r="H6" s="196">
        <v>0</v>
      </c>
      <c r="I6" s="196">
        <v>6.89</v>
      </c>
      <c r="J6" s="196">
        <v>0</v>
      </c>
      <c r="K6" s="196">
        <v>2.75</v>
      </c>
      <c r="L6" s="196">
        <v>476.26</v>
      </c>
      <c r="M6" s="196">
        <v>1</v>
      </c>
      <c r="N6" s="196">
        <v>1.29</v>
      </c>
      <c r="O6" s="196">
        <v>0</v>
      </c>
      <c r="P6" s="196">
        <v>1.49</v>
      </c>
      <c r="Q6" s="196">
        <v>3.8</v>
      </c>
      <c r="R6" s="196">
        <v>10.119999999999999</v>
      </c>
      <c r="S6" s="196">
        <v>5.2</v>
      </c>
      <c r="T6" s="196">
        <v>0</v>
      </c>
      <c r="U6" s="196">
        <v>0.75</v>
      </c>
      <c r="V6" s="196">
        <v>4.43</v>
      </c>
      <c r="W6" s="196">
        <v>10.98</v>
      </c>
      <c r="X6" s="196">
        <v>20.53</v>
      </c>
      <c r="Y6" s="196">
        <v>0</v>
      </c>
      <c r="Z6" s="196">
        <v>58.4</v>
      </c>
      <c r="AA6" s="196">
        <v>19.95</v>
      </c>
      <c r="AB6" s="196">
        <v>0</v>
      </c>
      <c r="AC6" s="196">
        <v>1.58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0</v>
      </c>
      <c r="AS6" s="196">
        <v>7.33</v>
      </c>
      <c r="AT6" s="196">
        <v>13.95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14.26</v>
      </c>
      <c r="G7" s="196">
        <v>0</v>
      </c>
      <c r="H7" s="196">
        <v>0</v>
      </c>
      <c r="I7" s="196">
        <v>6.89</v>
      </c>
      <c r="J7" s="196">
        <v>0</v>
      </c>
      <c r="K7" s="196">
        <v>2.75</v>
      </c>
      <c r="L7" s="196">
        <v>476.26</v>
      </c>
      <c r="M7" s="196">
        <v>1</v>
      </c>
      <c r="N7" s="196">
        <v>1.29</v>
      </c>
      <c r="O7" s="196">
        <v>0</v>
      </c>
      <c r="P7" s="196">
        <v>1.49</v>
      </c>
      <c r="Q7" s="196">
        <v>3.8</v>
      </c>
      <c r="R7" s="196">
        <v>10.119999999999999</v>
      </c>
      <c r="S7" s="196">
        <v>5.2</v>
      </c>
      <c r="T7" s="196">
        <v>0</v>
      </c>
      <c r="U7" s="196">
        <v>0.75</v>
      </c>
      <c r="V7" s="196">
        <v>4.43</v>
      </c>
      <c r="W7" s="196">
        <v>10.98</v>
      </c>
      <c r="X7" s="196">
        <v>20.53</v>
      </c>
      <c r="Y7" s="196">
        <v>0</v>
      </c>
      <c r="Z7" s="196">
        <v>58.4</v>
      </c>
      <c r="AA7" s="196">
        <v>19.95</v>
      </c>
      <c r="AB7" s="196">
        <v>0</v>
      </c>
      <c r="AC7" s="196">
        <v>1.58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0</v>
      </c>
      <c r="AS7" s="196">
        <v>7.33</v>
      </c>
      <c r="AT7" s="196">
        <v>13.95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14.26</v>
      </c>
      <c r="G8" s="196">
        <v>0</v>
      </c>
      <c r="H8" s="196">
        <v>0</v>
      </c>
      <c r="I8" s="196">
        <v>6.89</v>
      </c>
      <c r="J8" s="196">
        <v>0</v>
      </c>
      <c r="K8" s="196">
        <v>2.75</v>
      </c>
      <c r="L8" s="196">
        <v>476.26</v>
      </c>
      <c r="M8" s="196">
        <v>1</v>
      </c>
      <c r="N8" s="196">
        <v>1.29</v>
      </c>
      <c r="O8" s="196">
        <v>0</v>
      </c>
      <c r="P8" s="196">
        <v>1.49</v>
      </c>
      <c r="Q8" s="196">
        <v>3.8</v>
      </c>
      <c r="R8" s="196">
        <v>10.119999999999999</v>
      </c>
      <c r="S8" s="196">
        <v>5.2</v>
      </c>
      <c r="T8" s="196">
        <v>0</v>
      </c>
      <c r="U8" s="196">
        <v>0.75</v>
      </c>
      <c r="V8" s="196">
        <v>4.43</v>
      </c>
      <c r="W8" s="196">
        <v>9.52</v>
      </c>
      <c r="X8" s="196">
        <v>20.53</v>
      </c>
      <c r="Y8" s="196">
        <v>0</v>
      </c>
      <c r="Z8" s="196">
        <v>58.4</v>
      </c>
      <c r="AA8" s="196">
        <v>19.95</v>
      </c>
      <c r="AB8" s="196">
        <v>0</v>
      </c>
      <c r="AC8" s="196">
        <v>1.58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0</v>
      </c>
      <c r="AS8" s="196">
        <v>7.33</v>
      </c>
      <c r="AT8" s="196">
        <v>13.95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14.26</v>
      </c>
      <c r="G9" s="196">
        <v>0</v>
      </c>
      <c r="H9" s="196">
        <v>0</v>
      </c>
      <c r="I9" s="196">
        <v>6.89</v>
      </c>
      <c r="J9" s="196">
        <v>0</v>
      </c>
      <c r="K9" s="196">
        <v>2.75</v>
      </c>
      <c r="L9" s="196">
        <v>476.26</v>
      </c>
      <c r="M9" s="196">
        <v>1</v>
      </c>
      <c r="N9" s="196">
        <v>1.29</v>
      </c>
      <c r="O9" s="196">
        <v>0</v>
      </c>
      <c r="P9" s="196">
        <v>1.49</v>
      </c>
      <c r="Q9" s="196">
        <v>3.8</v>
      </c>
      <c r="R9" s="196">
        <v>10.119999999999999</v>
      </c>
      <c r="S9" s="196">
        <v>5.2</v>
      </c>
      <c r="T9" s="196">
        <v>0</v>
      </c>
      <c r="U9" s="196">
        <v>0.75</v>
      </c>
      <c r="V9" s="196">
        <v>4.43</v>
      </c>
      <c r="W9" s="196">
        <v>10.98</v>
      </c>
      <c r="X9" s="196">
        <v>20.53</v>
      </c>
      <c r="Y9" s="196">
        <v>0</v>
      </c>
      <c r="Z9" s="196">
        <v>58.4</v>
      </c>
      <c r="AA9" s="196">
        <v>19.95</v>
      </c>
      <c r="AB9" s="196">
        <v>0</v>
      </c>
      <c r="AC9" s="196">
        <v>1.58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0</v>
      </c>
      <c r="AS9" s="196">
        <v>7.33</v>
      </c>
      <c r="AT9" s="196">
        <v>13.95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14.26</v>
      </c>
      <c r="G10" s="196">
        <v>0</v>
      </c>
      <c r="H10" s="196">
        <v>0</v>
      </c>
      <c r="I10" s="196">
        <v>6.89</v>
      </c>
      <c r="J10" s="196">
        <v>0</v>
      </c>
      <c r="K10" s="196">
        <v>2.75</v>
      </c>
      <c r="L10" s="196">
        <v>476.26</v>
      </c>
      <c r="M10" s="196">
        <v>1</v>
      </c>
      <c r="N10" s="196">
        <v>1.29</v>
      </c>
      <c r="O10" s="196">
        <v>0</v>
      </c>
      <c r="P10" s="196">
        <v>1.49</v>
      </c>
      <c r="Q10" s="196">
        <v>3.8</v>
      </c>
      <c r="R10" s="196">
        <v>10.119999999999999</v>
      </c>
      <c r="S10" s="196">
        <v>5.2</v>
      </c>
      <c r="T10" s="196">
        <v>0</v>
      </c>
      <c r="U10" s="196">
        <v>0.75</v>
      </c>
      <c r="V10" s="196">
        <v>4.43</v>
      </c>
      <c r="W10" s="196">
        <v>10.98</v>
      </c>
      <c r="X10" s="196">
        <v>20.53</v>
      </c>
      <c r="Y10" s="196">
        <v>0</v>
      </c>
      <c r="Z10" s="196">
        <v>58.4</v>
      </c>
      <c r="AA10" s="196">
        <v>19.95</v>
      </c>
      <c r="AB10" s="196">
        <v>0</v>
      </c>
      <c r="AC10" s="196">
        <v>1.58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0</v>
      </c>
      <c r="AS10" s="196">
        <v>7.33</v>
      </c>
      <c r="AT10" s="196">
        <v>13.95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14.26</v>
      </c>
      <c r="G11" s="196">
        <v>0</v>
      </c>
      <c r="H11" s="196">
        <v>0</v>
      </c>
      <c r="I11" s="196">
        <v>6.89</v>
      </c>
      <c r="J11" s="196">
        <v>0</v>
      </c>
      <c r="K11" s="196">
        <v>2.75</v>
      </c>
      <c r="L11" s="196">
        <v>476.26</v>
      </c>
      <c r="M11" s="196">
        <v>1</v>
      </c>
      <c r="N11" s="196">
        <v>1.29</v>
      </c>
      <c r="O11" s="196">
        <v>0</v>
      </c>
      <c r="P11" s="196">
        <v>1.49</v>
      </c>
      <c r="Q11" s="196">
        <v>3.8</v>
      </c>
      <c r="R11" s="196">
        <v>10.119999999999999</v>
      </c>
      <c r="S11" s="196">
        <v>5.2</v>
      </c>
      <c r="T11" s="196">
        <v>0</v>
      </c>
      <c r="U11" s="196">
        <v>0.75</v>
      </c>
      <c r="V11" s="196">
        <v>4.43</v>
      </c>
      <c r="W11" s="196">
        <v>10.98</v>
      </c>
      <c r="X11" s="196">
        <v>20.53</v>
      </c>
      <c r="Y11" s="196">
        <v>0</v>
      </c>
      <c r="Z11" s="196">
        <v>58.4</v>
      </c>
      <c r="AA11" s="196">
        <v>19.95</v>
      </c>
      <c r="AB11" s="196">
        <v>0</v>
      </c>
      <c r="AC11" s="196">
        <v>1.58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0</v>
      </c>
      <c r="AS11" s="196">
        <v>7.33</v>
      </c>
      <c r="AT11" s="196">
        <v>13.95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14.26</v>
      </c>
      <c r="G12" s="196">
        <v>0</v>
      </c>
      <c r="H12" s="196">
        <v>0</v>
      </c>
      <c r="I12" s="196">
        <v>6.89</v>
      </c>
      <c r="J12" s="196">
        <v>0</v>
      </c>
      <c r="K12" s="196">
        <v>2.75</v>
      </c>
      <c r="L12" s="196">
        <v>476.26</v>
      </c>
      <c r="M12" s="196">
        <v>1</v>
      </c>
      <c r="N12" s="196">
        <v>1.29</v>
      </c>
      <c r="O12" s="196">
        <v>0</v>
      </c>
      <c r="P12" s="196">
        <v>1.49</v>
      </c>
      <c r="Q12" s="196">
        <v>3.8</v>
      </c>
      <c r="R12" s="196">
        <v>10.119999999999999</v>
      </c>
      <c r="S12" s="196">
        <v>5.2</v>
      </c>
      <c r="T12" s="196">
        <v>0</v>
      </c>
      <c r="U12" s="196">
        <v>0.75</v>
      </c>
      <c r="V12" s="196">
        <v>4.43</v>
      </c>
      <c r="W12" s="196">
        <v>10.98</v>
      </c>
      <c r="X12" s="196">
        <v>20.53</v>
      </c>
      <c r="Y12" s="196">
        <v>0</v>
      </c>
      <c r="Z12" s="196">
        <v>58.4</v>
      </c>
      <c r="AA12" s="196">
        <v>19.95</v>
      </c>
      <c r="AB12" s="196">
        <v>0</v>
      </c>
      <c r="AC12" s="196">
        <v>1.58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0</v>
      </c>
      <c r="AS12" s="196">
        <v>7.33</v>
      </c>
      <c r="AT12" s="196">
        <v>13.95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14.26</v>
      </c>
      <c r="G13" s="196">
        <v>0</v>
      </c>
      <c r="H13" s="196">
        <v>0</v>
      </c>
      <c r="I13" s="196">
        <v>6.89</v>
      </c>
      <c r="J13" s="196">
        <v>0</v>
      </c>
      <c r="K13" s="196">
        <v>2.75</v>
      </c>
      <c r="L13" s="196">
        <v>476.27</v>
      </c>
      <c r="M13" s="196">
        <v>1</v>
      </c>
      <c r="N13" s="196">
        <v>1.29</v>
      </c>
      <c r="O13" s="196">
        <v>0</v>
      </c>
      <c r="P13" s="196">
        <v>1.49</v>
      </c>
      <c r="Q13" s="196">
        <v>3.69</v>
      </c>
      <c r="R13" s="196">
        <v>10.119999999999999</v>
      </c>
      <c r="S13" s="196">
        <v>5.0999999999999996</v>
      </c>
      <c r="T13" s="196">
        <v>0</v>
      </c>
      <c r="U13" s="196">
        <v>0.75</v>
      </c>
      <c r="V13" s="196">
        <v>4.43</v>
      </c>
      <c r="W13" s="196">
        <v>10.98</v>
      </c>
      <c r="X13" s="196">
        <v>20.53</v>
      </c>
      <c r="Y13" s="196">
        <v>0</v>
      </c>
      <c r="Z13" s="196">
        <v>58.4</v>
      </c>
      <c r="AA13" s="196">
        <v>19.72</v>
      </c>
      <c r="AB13" s="196">
        <v>0</v>
      </c>
      <c r="AC13" s="196">
        <v>1.58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0</v>
      </c>
      <c r="AS13" s="196">
        <v>7.33</v>
      </c>
      <c r="AT13" s="196">
        <v>13.95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14.26</v>
      </c>
      <c r="G14" s="196">
        <v>0</v>
      </c>
      <c r="H14" s="196">
        <v>0</v>
      </c>
      <c r="I14" s="196">
        <v>6.89</v>
      </c>
      <c r="J14" s="196">
        <v>0</v>
      </c>
      <c r="K14" s="196">
        <v>2.75</v>
      </c>
      <c r="L14" s="196">
        <v>476.27</v>
      </c>
      <c r="M14" s="196">
        <v>1</v>
      </c>
      <c r="N14" s="196">
        <v>1.29</v>
      </c>
      <c r="O14" s="196">
        <v>0</v>
      </c>
      <c r="P14" s="196">
        <v>1.49</v>
      </c>
      <c r="Q14" s="196">
        <v>3.69</v>
      </c>
      <c r="R14" s="196">
        <v>10.119999999999999</v>
      </c>
      <c r="S14" s="196">
        <v>5.0999999999999996</v>
      </c>
      <c r="T14" s="196">
        <v>0</v>
      </c>
      <c r="U14" s="196">
        <v>0.75</v>
      </c>
      <c r="V14" s="196">
        <v>4.43</v>
      </c>
      <c r="W14" s="196">
        <v>10.98</v>
      </c>
      <c r="X14" s="196">
        <v>20.53</v>
      </c>
      <c r="Y14" s="196">
        <v>0</v>
      </c>
      <c r="Z14" s="196">
        <v>58.4</v>
      </c>
      <c r="AA14" s="196">
        <v>19.72</v>
      </c>
      <c r="AB14" s="196">
        <v>0</v>
      </c>
      <c r="AC14" s="196">
        <v>1.58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0</v>
      </c>
      <c r="AS14" s="196">
        <v>7.33</v>
      </c>
      <c r="AT14" s="196">
        <v>13.95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14.26</v>
      </c>
      <c r="G15" s="196">
        <v>0</v>
      </c>
      <c r="H15" s="196">
        <v>0</v>
      </c>
      <c r="I15" s="196">
        <v>6.89</v>
      </c>
      <c r="J15" s="196">
        <v>0</v>
      </c>
      <c r="K15" s="196">
        <v>2.75</v>
      </c>
      <c r="L15" s="196">
        <v>476.27</v>
      </c>
      <c r="M15" s="196">
        <v>1</v>
      </c>
      <c r="N15" s="196">
        <v>1.29</v>
      </c>
      <c r="O15" s="196">
        <v>0</v>
      </c>
      <c r="P15" s="196">
        <v>1.49</v>
      </c>
      <c r="Q15" s="196">
        <v>3.69</v>
      </c>
      <c r="R15" s="196">
        <v>10.119999999999999</v>
      </c>
      <c r="S15" s="196">
        <v>5.0999999999999996</v>
      </c>
      <c r="T15" s="196">
        <v>0</v>
      </c>
      <c r="U15" s="196">
        <v>0.75</v>
      </c>
      <c r="V15" s="196">
        <v>4.43</v>
      </c>
      <c r="W15" s="196">
        <v>10.98</v>
      </c>
      <c r="X15" s="196">
        <v>20.53</v>
      </c>
      <c r="Y15" s="196">
        <v>0</v>
      </c>
      <c r="Z15" s="196">
        <v>58.4</v>
      </c>
      <c r="AA15" s="196">
        <v>19.95</v>
      </c>
      <c r="AB15" s="196">
        <v>0</v>
      </c>
      <c r="AC15" s="196">
        <v>1.58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0</v>
      </c>
      <c r="AS15" s="196">
        <v>7.33</v>
      </c>
      <c r="AT15" s="196">
        <v>13.95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14.26</v>
      </c>
      <c r="G16" s="196">
        <v>0</v>
      </c>
      <c r="H16" s="196">
        <v>0</v>
      </c>
      <c r="I16" s="196">
        <v>6.89</v>
      </c>
      <c r="J16" s="196">
        <v>0</v>
      </c>
      <c r="K16" s="196">
        <v>2.75</v>
      </c>
      <c r="L16" s="196">
        <v>476.27</v>
      </c>
      <c r="M16" s="196">
        <v>1</v>
      </c>
      <c r="N16" s="196">
        <v>1.29</v>
      </c>
      <c r="O16" s="196">
        <v>0</v>
      </c>
      <c r="P16" s="196">
        <v>1.49</v>
      </c>
      <c r="Q16" s="196">
        <v>3.69</v>
      </c>
      <c r="R16" s="196">
        <v>10.119999999999999</v>
      </c>
      <c r="S16" s="196">
        <v>5.0999999999999996</v>
      </c>
      <c r="T16" s="196">
        <v>0</v>
      </c>
      <c r="U16" s="196">
        <v>0.75</v>
      </c>
      <c r="V16" s="196">
        <v>4.43</v>
      </c>
      <c r="W16" s="196">
        <v>10.98</v>
      </c>
      <c r="X16" s="196">
        <v>20.53</v>
      </c>
      <c r="Y16" s="196">
        <v>0</v>
      </c>
      <c r="Z16" s="196">
        <v>58.4</v>
      </c>
      <c r="AA16" s="196">
        <v>19.95</v>
      </c>
      <c r="AB16" s="196">
        <v>0</v>
      </c>
      <c r="AC16" s="196">
        <v>1.58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0</v>
      </c>
      <c r="AS16" s="196">
        <v>7.33</v>
      </c>
      <c r="AT16" s="196">
        <v>13.95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14.26</v>
      </c>
      <c r="G17" s="196">
        <v>0</v>
      </c>
      <c r="H17" s="196">
        <v>0</v>
      </c>
      <c r="I17" s="196">
        <v>6.89</v>
      </c>
      <c r="J17" s="196">
        <v>0</v>
      </c>
      <c r="K17" s="196">
        <v>2.75</v>
      </c>
      <c r="L17" s="196">
        <v>476.26</v>
      </c>
      <c r="M17" s="196">
        <v>1</v>
      </c>
      <c r="N17" s="196">
        <v>1.29</v>
      </c>
      <c r="O17" s="196">
        <v>0</v>
      </c>
      <c r="P17" s="196">
        <v>1.49</v>
      </c>
      <c r="Q17" s="196">
        <v>3.69</v>
      </c>
      <c r="R17" s="196">
        <v>10.119999999999999</v>
      </c>
      <c r="S17" s="196">
        <v>5.0999999999999996</v>
      </c>
      <c r="T17" s="196">
        <v>0</v>
      </c>
      <c r="U17" s="196">
        <v>0.75</v>
      </c>
      <c r="V17" s="196">
        <v>4.43</v>
      </c>
      <c r="W17" s="196">
        <v>10.98</v>
      </c>
      <c r="X17" s="196">
        <v>20.53</v>
      </c>
      <c r="Y17" s="196">
        <v>0</v>
      </c>
      <c r="Z17" s="196">
        <v>58.4</v>
      </c>
      <c r="AA17" s="196">
        <v>19.95</v>
      </c>
      <c r="AB17" s="196">
        <v>0</v>
      </c>
      <c r="AC17" s="196">
        <v>1.58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0</v>
      </c>
      <c r="AS17" s="196">
        <v>7.33</v>
      </c>
      <c r="AT17" s="196">
        <v>13.95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14.26</v>
      </c>
      <c r="G18" s="196">
        <v>0</v>
      </c>
      <c r="H18" s="196">
        <v>0</v>
      </c>
      <c r="I18" s="196">
        <v>6.89</v>
      </c>
      <c r="J18" s="196">
        <v>0</v>
      </c>
      <c r="K18" s="196">
        <v>2.75</v>
      </c>
      <c r="L18" s="196">
        <v>476.26</v>
      </c>
      <c r="M18" s="196">
        <v>1</v>
      </c>
      <c r="N18" s="196">
        <v>1.29</v>
      </c>
      <c r="O18" s="196">
        <v>0</v>
      </c>
      <c r="P18" s="196">
        <v>1.49</v>
      </c>
      <c r="Q18" s="196">
        <v>3.69</v>
      </c>
      <c r="R18" s="196">
        <v>10.119999999999999</v>
      </c>
      <c r="S18" s="196">
        <v>5.0999999999999996</v>
      </c>
      <c r="T18" s="196">
        <v>0</v>
      </c>
      <c r="U18" s="196">
        <v>0.75</v>
      </c>
      <c r="V18" s="196">
        <v>4.43</v>
      </c>
      <c r="W18" s="196">
        <v>10.98</v>
      </c>
      <c r="X18" s="196">
        <v>20.53</v>
      </c>
      <c r="Y18" s="196">
        <v>0</v>
      </c>
      <c r="Z18" s="196">
        <v>58.4</v>
      </c>
      <c r="AA18" s="196">
        <v>19.95</v>
      </c>
      <c r="AB18" s="196">
        <v>0</v>
      </c>
      <c r="AC18" s="196">
        <v>1.58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0</v>
      </c>
      <c r="AS18" s="196">
        <v>7.33</v>
      </c>
      <c r="AT18" s="196">
        <v>13.95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14.26</v>
      </c>
      <c r="G19" s="196">
        <v>0</v>
      </c>
      <c r="H19" s="196">
        <v>0</v>
      </c>
      <c r="I19" s="196">
        <v>6.89</v>
      </c>
      <c r="J19" s="196">
        <v>0</v>
      </c>
      <c r="K19" s="196">
        <v>2.75</v>
      </c>
      <c r="L19" s="196">
        <v>476.26</v>
      </c>
      <c r="M19" s="196">
        <v>1</v>
      </c>
      <c r="N19" s="196">
        <v>1.29</v>
      </c>
      <c r="O19" s="196">
        <v>0</v>
      </c>
      <c r="P19" s="196">
        <v>1.49</v>
      </c>
      <c r="Q19" s="196">
        <v>3.69</v>
      </c>
      <c r="R19" s="196">
        <v>10.119999999999999</v>
      </c>
      <c r="S19" s="196">
        <v>5.0999999999999996</v>
      </c>
      <c r="T19" s="196">
        <v>0</v>
      </c>
      <c r="U19" s="196">
        <v>0.75</v>
      </c>
      <c r="V19" s="196">
        <v>4.43</v>
      </c>
      <c r="W19" s="196">
        <v>10.98</v>
      </c>
      <c r="X19" s="196">
        <v>20.53</v>
      </c>
      <c r="Y19" s="196">
        <v>0</v>
      </c>
      <c r="Z19" s="196">
        <v>58.4</v>
      </c>
      <c r="AA19" s="196">
        <v>19.95</v>
      </c>
      <c r="AB19" s="196">
        <v>0</v>
      </c>
      <c r="AC19" s="196">
        <v>1.58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0</v>
      </c>
      <c r="AS19" s="196">
        <v>7.33</v>
      </c>
      <c r="AT19" s="196">
        <v>13.95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14.26</v>
      </c>
      <c r="G20" s="196">
        <v>0</v>
      </c>
      <c r="H20" s="196">
        <v>0</v>
      </c>
      <c r="I20" s="196">
        <v>6.89</v>
      </c>
      <c r="J20" s="196">
        <v>0</v>
      </c>
      <c r="K20" s="196">
        <v>2.75</v>
      </c>
      <c r="L20" s="196">
        <v>476.26</v>
      </c>
      <c r="M20" s="196">
        <v>1</v>
      </c>
      <c r="N20" s="196">
        <v>1.29</v>
      </c>
      <c r="O20" s="196">
        <v>0</v>
      </c>
      <c r="P20" s="196">
        <v>1.49</v>
      </c>
      <c r="Q20" s="196">
        <v>3.69</v>
      </c>
      <c r="R20" s="196">
        <v>10.119999999999999</v>
      </c>
      <c r="S20" s="196">
        <v>5.0999999999999996</v>
      </c>
      <c r="T20" s="196">
        <v>0</v>
      </c>
      <c r="U20" s="196">
        <v>0.75</v>
      </c>
      <c r="V20" s="196">
        <v>4.43</v>
      </c>
      <c r="W20" s="196">
        <v>10.98</v>
      </c>
      <c r="X20" s="196">
        <v>20.53</v>
      </c>
      <c r="Y20" s="196">
        <v>0</v>
      </c>
      <c r="Z20" s="196">
        <v>58.4</v>
      </c>
      <c r="AA20" s="196">
        <v>19.95</v>
      </c>
      <c r="AB20" s="196">
        <v>0</v>
      </c>
      <c r="AC20" s="196">
        <v>1.58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0</v>
      </c>
      <c r="AS20" s="196">
        <v>7.33</v>
      </c>
      <c r="AT20" s="196">
        <v>13.95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14.26</v>
      </c>
      <c r="G21" s="196">
        <v>0</v>
      </c>
      <c r="H21" s="196">
        <v>0</v>
      </c>
      <c r="I21" s="196">
        <v>6.89</v>
      </c>
      <c r="J21" s="196">
        <v>0</v>
      </c>
      <c r="K21" s="196">
        <v>2.75</v>
      </c>
      <c r="L21" s="196">
        <v>476.26</v>
      </c>
      <c r="M21" s="196">
        <v>1</v>
      </c>
      <c r="N21" s="196">
        <v>1.29</v>
      </c>
      <c r="O21" s="196">
        <v>0</v>
      </c>
      <c r="P21" s="196">
        <v>1.49</v>
      </c>
      <c r="Q21" s="196">
        <v>3.69</v>
      </c>
      <c r="R21" s="196">
        <v>10.119999999999999</v>
      </c>
      <c r="S21" s="196">
        <v>5.0999999999999996</v>
      </c>
      <c r="T21" s="196">
        <v>0</v>
      </c>
      <c r="U21" s="196">
        <v>0.75</v>
      </c>
      <c r="V21" s="196">
        <v>4.43</v>
      </c>
      <c r="W21" s="196">
        <v>10.98</v>
      </c>
      <c r="X21" s="196">
        <v>20.53</v>
      </c>
      <c r="Y21" s="196">
        <v>0</v>
      </c>
      <c r="Z21" s="196">
        <v>58.4</v>
      </c>
      <c r="AA21" s="196">
        <v>19.95</v>
      </c>
      <c r="AB21" s="196">
        <v>0</v>
      </c>
      <c r="AC21" s="196">
        <v>1.58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0</v>
      </c>
      <c r="AS21" s="196">
        <v>7.33</v>
      </c>
      <c r="AT21" s="196">
        <v>13.95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14.26</v>
      </c>
      <c r="G22" s="196">
        <v>0</v>
      </c>
      <c r="H22" s="196">
        <v>0</v>
      </c>
      <c r="I22" s="196">
        <v>6.89</v>
      </c>
      <c r="J22" s="196">
        <v>0</v>
      </c>
      <c r="K22" s="196">
        <v>2.75</v>
      </c>
      <c r="L22" s="196">
        <v>476.26</v>
      </c>
      <c r="M22" s="196">
        <v>1</v>
      </c>
      <c r="N22" s="196">
        <v>1.29</v>
      </c>
      <c r="O22" s="196">
        <v>0</v>
      </c>
      <c r="P22" s="196">
        <v>1.49</v>
      </c>
      <c r="Q22" s="196">
        <v>3.69</v>
      </c>
      <c r="R22" s="196">
        <v>10.119999999999999</v>
      </c>
      <c r="S22" s="196">
        <v>5.0999999999999996</v>
      </c>
      <c r="T22" s="196">
        <v>0</v>
      </c>
      <c r="U22" s="196">
        <v>0.75</v>
      </c>
      <c r="V22" s="196">
        <v>4.43</v>
      </c>
      <c r="W22" s="196">
        <v>10.98</v>
      </c>
      <c r="X22" s="196">
        <v>20.53</v>
      </c>
      <c r="Y22" s="196">
        <v>0</v>
      </c>
      <c r="Z22" s="196">
        <v>58.4</v>
      </c>
      <c r="AA22" s="196">
        <v>19.95</v>
      </c>
      <c r="AB22" s="196">
        <v>0</v>
      </c>
      <c r="AC22" s="196">
        <v>1.9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0</v>
      </c>
      <c r="AS22" s="196">
        <v>7.33</v>
      </c>
      <c r="AT22" s="196">
        <v>13.95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14.26</v>
      </c>
      <c r="G23" s="196">
        <v>0</v>
      </c>
      <c r="H23" s="196">
        <v>0</v>
      </c>
      <c r="I23" s="196">
        <v>6.89</v>
      </c>
      <c r="J23" s="196">
        <v>0</v>
      </c>
      <c r="K23" s="196">
        <v>2.85</v>
      </c>
      <c r="L23" s="196">
        <v>476.26</v>
      </c>
      <c r="M23" s="196">
        <v>1</v>
      </c>
      <c r="N23" s="196">
        <v>1.29</v>
      </c>
      <c r="O23" s="196">
        <v>0</v>
      </c>
      <c r="P23" s="196">
        <v>1.49</v>
      </c>
      <c r="Q23" s="196">
        <v>3.69</v>
      </c>
      <c r="R23" s="196">
        <v>10.119999999999999</v>
      </c>
      <c r="S23" s="196">
        <v>5.0999999999999996</v>
      </c>
      <c r="T23" s="196">
        <v>0</v>
      </c>
      <c r="U23" s="196">
        <v>0.75</v>
      </c>
      <c r="V23" s="196">
        <v>4.43</v>
      </c>
      <c r="W23" s="196">
        <v>10.98</v>
      </c>
      <c r="X23" s="196">
        <v>20.53</v>
      </c>
      <c r="Y23" s="196">
        <v>0</v>
      </c>
      <c r="Z23" s="196">
        <v>58.4</v>
      </c>
      <c r="AA23" s="196">
        <v>19.95</v>
      </c>
      <c r="AB23" s="196">
        <v>0</v>
      </c>
      <c r="AC23" s="196">
        <v>1.9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0</v>
      </c>
      <c r="AS23" s="196">
        <v>7.33</v>
      </c>
      <c r="AT23" s="196">
        <v>13.95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14.26</v>
      </c>
      <c r="G24" s="196">
        <v>0</v>
      </c>
      <c r="H24" s="196">
        <v>0</v>
      </c>
      <c r="I24" s="196">
        <v>6.89</v>
      </c>
      <c r="J24" s="196">
        <v>0</v>
      </c>
      <c r="K24" s="196">
        <v>2.75</v>
      </c>
      <c r="L24" s="196">
        <v>476.26</v>
      </c>
      <c r="M24" s="196">
        <v>1</v>
      </c>
      <c r="N24" s="196">
        <v>1.29</v>
      </c>
      <c r="O24" s="196">
        <v>0</v>
      </c>
      <c r="P24" s="196">
        <v>1.49</v>
      </c>
      <c r="Q24" s="196">
        <v>3.69</v>
      </c>
      <c r="R24" s="196">
        <v>10.119999999999999</v>
      </c>
      <c r="S24" s="196">
        <v>5.0999999999999996</v>
      </c>
      <c r="T24" s="196">
        <v>0</v>
      </c>
      <c r="U24" s="196">
        <v>0.75</v>
      </c>
      <c r="V24" s="196">
        <v>4.43</v>
      </c>
      <c r="W24" s="196">
        <v>10.98</v>
      </c>
      <c r="X24" s="196">
        <v>20.53</v>
      </c>
      <c r="Y24" s="196">
        <v>0</v>
      </c>
      <c r="Z24" s="196">
        <v>58.4</v>
      </c>
      <c r="AA24" s="196">
        <v>19.95</v>
      </c>
      <c r="AB24" s="196">
        <v>0</v>
      </c>
      <c r="AC24" s="196">
        <v>1.9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0</v>
      </c>
      <c r="AS24" s="196">
        <v>7.33</v>
      </c>
      <c r="AT24" s="196">
        <v>13.95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14.26</v>
      </c>
      <c r="G25" s="196">
        <v>0</v>
      </c>
      <c r="H25" s="196">
        <v>0</v>
      </c>
      <c r="I25" s="196">
        <v>6.89</v>
      </c>
      <c r="J25" s="196">
        <v>0</v>
      </c>
      <c r="K25" s="196">
        <v>2.75</v>
      </c>
      <c r="L25" s="196">
        <v>476.26</v>
      </c>
      <c r="M25" s="196">
        <v>1</v>
      </c>
      <c r="N25" s="196">
        <v>1.29</v>
      </c>
      <c r="O25" s="196">
        <v>0</v>
      </c>
      <c r="P25" s="196">
        <v>1.49</v>
      </c>
      <c r="Q25" s="196">
        <v>3.79</v>
      </c>
      <c r="R25" s="196">
        <v>10.119999999999999</v>
      </c>
      <c r="S25" s="196">
        <v>5.21</v>
      </c>
      <c r="T25" s="196">
        <v>0</v>
      </c>
      <c r="U25" s="196">
        <v>0.75</v>
      </c>
      <c r="V25" s="196">
        <v>4.43</v>
      </c>
      <c r="W25" s="196">
        <v>0.49</v>
      </c>
      <c r="X25" s="196">
        <v>1.9</v>
      </c>
      <c r="Y25" s="196">
        <v>0</v>
      </c>
      <c r="Z25" s="196">
        <v>58.4</v>
      </c>
      <c r="AA25" s="196">
        <v>19.95</v>
      </c>
      <c r="AB25" s="196">
        <v>0</v>
      </c>
      <c r="AC25" s="196">
        <v>1.9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0</v>
      </c>
      <c r="AS25" s="196">
        <v>7.33</v>
      </c>
      <c r="AT25" s="196">
        <v>13.95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14.26</v>
      </c>
      <c r="G26" s="196">
        <v>0</v>
      </c>
      <c r="H26" s="196">
        <v>0</v>
      </c>
      <c r="I26" s="196">
        <v>6.89</v>
      </c>
      <c r="J26" s="196">
        <v>0</v>
      </c>
      <c r="K26" s="196">
        <v>2.75</v>
      </c>
      <c r="L26" s="196">
        <v>476.26</v>
      </c>
      <c r="M26" s="196">
        <v>1</v>
      </c>
      <c r="N26" s="196">
        <v>1.29</v>
      </c>
      <c r="O26" s="196">
        <v>0</v>
      </c>
      <c r="P26" s="196">
        <v>1.49</v>
      </c>
      <c r="Q26" s="196">
        <v>3.79</v>
      </c>
      <c r="R26" s="196">
        <v>10.119999999999999</v>
      </c>
      <c r="S26" s="196">
        <v>5.21</v>
      </c>
      <c r="T26" s="196">
        <v>0</v>
      </c>
      <c r="U26" s="196">
        <v>0.75</v>
      </c>
      <c r="V26" s="196">
        <v>4.43</v>
      </c>
      <c r="W26" s="196">
        <v>0.49</v>
      </c>
      <c r="X26" s="196">
        <v>1.07</v>
      </c>
      <c r="Y26" s="196">
        <v>0</v>
      </c>
      <c r="Z26" s="196">
        <v>29.47</v>
      </c>
      <c r="AA26" s="196">
        <v>19.95</v>
      </c>
      <c r="AB26" s="196">
        <v>0</v>
      </c>
      <c r="AC26" s="196">
        <v>1.9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0</v>
      </c>
      <c r="AS26" s="196">
        <v>7.33</v>
      </c>
      <c r="AT26" s="196">
        <v>13.95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10.63</v>
      </c>
      <c r="D27" s="196">
        <v>0</v>
      </c>
      <c r="E27" s="196">
        <v>0</v>
      </c>
      <c r="F27" s="196">
        <v>14.19</v>
      </c>
      <c r="G27" s="196">
        <v>0</v>
      </c>
      <c r="H27" s="196">
        <v>0</v>
      </c>
      <c r="I27" s="196">
        <v>6.89</v>
      </c>
      <c r="J27" s="196">
        <v>0</v>
      </c>
      <c r="K27" s="196">
        <v>2.75</v>
      </c>
      <c r="L27" s="196">
        <v>476.26</v>
      </c>
      <c r="M27" s="196">
        <v>1</v>
      </c>
      <c r="N27" s="196">
        <v>1.29</v>
      </c>
      <c r="O27" s="196">
        <v>0</v>
      </c>
      <c r="P27" s="196">
        <v>1.49</v>
      </c>
      <c r="Q27" s="196">
        <v>3.79</v>
      </c>
      <c r="R27" s="196">
        <v>10.119999999999999</v>
      </c>
      <c r="S27" s="196">
        <v>5.21</v>
      </c>
      <c r="T27" s="196">
        <v>0</v>
      </c>
      <c r="U27" s="196">
        <v>0.75</v>
      </c>
      <c r="V27" s="196">
        <v>4.43</v>
      </c>
      <c r="W27" s="196">
        <v>0.49</v>
      </c>
      <c r="X27" s="196">
        <v>1.07</v>
      </c>
      <c r="Y27" s="196">
        <v>0</v>
      </c>
      <c r="Z27" s="196">
        <v>58.4</v>
      </c>
      <c r="AA27" s="196">
        <v>19.95</v>
      </c>
      <c r="AB27" s="196">
        <v>0</v>
      </c>
      <c r="AC27" s="196">
        <v>1.58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2.58</v>
      </c>
      <c r="AS27" s="196">
        <v>7.33</v>
      </c>
      <c r="AT27" s="196">
        <v>13.95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10.63</v>
      </c>
      <c r="D28" s="196">
        <v>0</v>
      </c>
      <c r="E28" s="196">
        <v>0</v>
      </c>
      <c r="F28" s="196">
        <v>14.19</v>
      </c>
      <c r="G28" s="196">
        <v>0</v>
      </c>
      <c r="H28" s="196">
        <v>0</v>
      </c>
      <c r="I28" s="196">
        <v>6.89</v>
      </c>
      <c r="J28" s="196">
        <v>0</v>
      </c>
      <c r="K28" s="196">
        <v>2.75</v>
      </c>
      <c r="L28" s="196">
        <v>476.26</v>
      </c>
      <c r="M28" s="196">
        <v>1</v>
      </c>
      <c r="N28" s="196">
        <v>1.29</v>
      </c>
      <c r="O28" s="196">
        <v>0</v>
      </c>
      <c r="P28" s="196">
        <v>1.49</v>
      </c>
      <c r="Q28" s="196">
        <v>3.79</v>
      </c>
      <c r="R28" s="196">
        <v>10.119999999999999</v>
      </c>
      <c r="S28" s="196">
        <v>5.21</v>
      </c>
      <c r="T28" s="196">
        <v>0</v>
      </c>
      <c r="U28" s="196">
        <v>0.75</v>
      </c>
      <c r="V28" s="196">
        <v>4.43</v>
      </c>
      <c r="W28" s="196">
        <v>0.49</v>
      </c>
      <c r="X28" s="196">
        <v>1.07</v>
      </c>
      <c r="Y28" s="196">
        <v>0</v>
      </c>
      <c r="Z28" s="196">
        <v>58.4</v>
      </c>
      <c r="AA28" s="196">
        <v>19.95</v>
      </c>
      <c r="AB28" s="196">
        <v>0</v>
      </c>
      <c r="AC28" s="196">
        <v>1.58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2.58</v>
      </c>
      <c r="AS28" s="196">
        <v>7.33</v>
      </c>
      <c r="AT28" s="196">
        <v>13.95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10.63</v>
      </c>
      <c r="D29" s="196">
        <v>0</v>
      </c>
      <c r="E29" s="196">
        <v>0</v>
      </c>
      <c r="F29" s="196">
        <v>14.19</v>
      </c>
      <c r="G29" s="196">
        <v>0</v>
      </c>
      <c r="H29" s="196">
        <v>0</v>
      </c>
      <c r="I29" s="196">
        <v>6.89</v>
      </c>
      <c r="J29" s="196">
        <v>0</v>
      </c>
      <c r="K29" s="196">
        <v>2.75</v>
      </c>
      <c r="L29" s="196">
        <v>476.26</v>
      </c>
      <c r="M29" s="196">
        <v>1</v>
      </c>
      <c r="N29" s="196">
        <v>1.29</v>
      </c>
      <c r="O29" s="196">
        <v>0</v>
      </c>
      <c r="P29" s="196">
        <v>1.49</v>
      </c>
      <c r="Q29" s="196">
        <v>3.79</v>
      </c>
      <c r="R29" s="196">
        <v>10.119999999999999</v>
      </c>
      <c r="S29" s="196">
        <v>5.21</v>
      </c>
      <c r="T29" s="196">
        <v>0</v>
      </c>
      <c r="U29" s="196">
        <v>0.75</v>
      </c>
      <c r="V29" s="196">
        <v>4.43</v>
      </c>
      <c r="W29" s="196">
        <v>0.49</v>
      </c>
      <c r="X29" s="196">
        <v>1.07</v>
      </c>
      <c r="Y29" s="196">
        <v>0</v>
      </c>
      <c r="Z29" s="196">
        <v>58.4</v>
      </c>
      <c r="AA29" s="196">
        <v>19.95</v>
      </c>
      <c r="AB29" s="196">
        <v>0</v>
      </c>
      <c r="AC29" s="196">
        <v>1.58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2.58</v>
      </c>
      <c r="AS29" s="196">
        <v>7.33</v>
      </c>
      <c r="AT29" s="196">
        <v>13.95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10.63</v>
      </c>
      <c r="D30" s="196">
        <v>0</v>
      </c>
      <c r="E30" s="196">
        <v>0</v>
      </c>
      <c r="F30" s="196">
        <v>14.19</v>
      </c>
      <c r="G30" s="196">
        <v>0</v>
      </c>
      <c r="H30" s="196">
        <v>0</v>
      </c>
      <c r="I30" s="196">
        <v>6.89</v>
      </c>
      <c r="J30" s="196">
        <v>0</v>
      </c>
      <c r="K30" s="196">
        <v>2.75</v>
      </c>
      <c r="L30" s="196">
        <v>476.26</v>
      </c>
      <c r="M30" s="196">
        <v>1</v>
      </c>
      <c r="N30" s="196">
        <v>1.29</v>
      </c>
      <c r="O30" s="196">
        <v>0</v>
      </c>
      <c r="P30" s="196">
        <v>1.49</v>
      </c>
      <c r="Q30" s="196">
        <v>3.79</v>
      </c>
      <c r="R30" s="196">
        <v>10.119999999999999</v>
      </c>
      <c r="S30" s="196">
        <v>5.21</v>
      </c>
      <c r="T30" s="196">
        <v>0</v>
      </c>
      <c r="U30" s="196">
        <v>0.75</v>
      </c>
      <c r="V30" s="196">
        <v>4.43</v>
      </c>
      <c r="W30" s="196">
        <v>0.49</v>
      </c>
      <c r="X30" s="196">
        <v>1.07</v>
      </c>
      <c r="Y30" s="196">
        <v>0</v>
      </c>
      <c r="Z30" s="196">
        <v>58.4</v>
      </c>
      <c r="AA30" s="196">
        <v>19.95</v>
      </c>
      <c r="AB30" s="196">
        <v>0</v>
      </c>
      <c r="AC30" s="196">
        <v>1.58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2.58</v>
      </c>
      <c r="AS30" s="196">
        <v>7.33</v>
      </c>
      <c r="AT30" s="196">
        <v>13.95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10.63</v>
      </c>
      <c r="D31" s="196">
        <v>0</v>
      </c>
      <c r="E31" s="196">
        <v>0</v>
      </c>
      <c r="F31" s="196">
        <v>14.19</v>
      </c>
      <c r="G31" s="196">
        <v>0</v>
      </c>
      <c r="H31" s="196">
        <v>0</v>
      </c>
      <c r="I31" s="196">
        <v>6.89</v>
      </c>
      <c r="J31" s="196">
        <v>0</v>
      </c>
      <c r="K31" s="196">
        <v>2.75</v>
      </c>
      <c r="L31" s="196">
        <v>476.26</v>
      </c>
      <c r="M31" s="196">
        <v>1</v>
      </c>
      <c r="N31" s="196">
        <v>1.29</v>
      </c>
      <c r="O31" s="196">
        <v>0</v>
      </c>
      <c r="P31" s="196">
        <v>1.49</v>
      </c>
      <c r="Q31" s="196">
        <v>3.79</v>
      </c>
      <c r="R31" s="196">
        <v>10.119999999999999</v>
      </c>
      <c r="S31" s="196">
        <v>5.21</v>
      </c>
      <c r="T31" s="196">
        <v>0</v>
      </c>
      <c r="U31" s="196">
        <v>0.75</v>
      </c>
      <c r="V31" s="196">
        <v>4.43</v>
      </c>
      <c r="W31" s="196">
        <v>0.49</v>
      </c>
      <c r="X31" s="196">
        <v>1.07</v>
      </c>
      <c r="Y31" s="196">
        <v>0</v>
      </c>
      <c r="Z31" s="196">
        <v>2.76</v>
      </c>
      <c r="AA31" s="196">
        <v>19.95</v>
      </c>
      <c r="AB31" s="196">
        <v>0</v>
      </c>
      <c r="AC31" s="196">
        <v>1.58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2.58</v>
      </c>
      <c r="AS31" s="196">
        <v>7.33</v>
      </c>
      <c r="AT31" s="196">
        <v>13.95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10.63</v>
      </c>
      <c r="D32" s="196">
        <v>0</v>
      </c>
      <c r="E32" s="196">
        <v>0</v>
      </c>
      <c r="F32" s="196">
        <v>14.19</v>
      </c>
      <c r="G32" s="196">
        <v>0</v>
      </c>
      <c r="H32" s="196">
        <v>0</v>
      </c>
      <c r="I32" s="196">
        <v>6.89</v>
      </c>
      <c r="J32" s="196">
        <v>0</v>
      </c>
      <c r="K32" s="196">
        <v>2.75</v>
      </c>
      <c r="L32" s="196">
        <v>476.26</v>
      </c>
      <c r="M32" s="196">
        <v>1</v>
      </c>
      <c r="N32" s="196">
        <v>1.29</v>
      </c>
      <c r="O32" s="196">
        <v>0</v>
      </c>
      <c r="P32" s="196">
        <v>1.49</v>
      </c>
      <c r="Q32" s="196">
        <v>3.79</v>
      </c>
      <c r="R32" s="196">
        <v>10.119999999999999</v>
      </c>
      <c r="S32" s="196">
        <v>5.21</v>
      </c>
      <c r="T32" s="196">
        <v>0</v>
      </c>
      <c r="U32" s="196">
        <v>0.75</v>
      </c>
      <c r="V32" s="196">
        <v>4.43</v>
      </c>
      <c r="W32" s="196">
        <v>0.49</v>
      </c>
      <c r="X32" s="196">
        <v>1.07</v>
      </c>
      <c r="Y32" s="196">
        <v>0</v>
      </c>
      <c r="Z32" s="196">
        <v>2.76</v>
      </c>
      <c r="AA32" s="196">
        <v>19.95</v>
      </c>
      <c r="AB32" s="196">
        <v>0</v>
      </c>
      <c r="AC32" s="196">
        <v>1.58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2.58</v>
      </c>
      <c r="AS32" s="196">
        <v>7.33</v>
      </c>
      <c r="AT32" s="196">
        <v>13.95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10.63</v>
      </c>
      <c r="D33" s="196">
        <v>0</v>
      </c>
      <c r="E33" s="196">
        <v>0</v>
      </c>
      <c r="F33" s="196">
        <v>14.19</v>
      </c>
      <c r="G33" s="196">
        <v>0</v>
      </c>
      <c r="H33" s="196">
        <v>0</v>
      </c>
      <c r="I33" s="196">
        <v>6.89</v>
      </c>
      <c r="J33" s="196">
        <v>0</v>
      </c>
      <c r="K33" s="196">
        <v>2.75</v>
      </c>
      <c r="L33" s="196">
        <v>476.26</v>
      </c>
      <c r="M33" s="196">
        <v>1</v>
      </c>
      <c r="N33" s="196">
        <v>1.29</v>
      </c>
      <c r="O33" s="196">
        <v>0</v>
      </c>
      <c r="P33" s="196">
        <v>1.49</v>
      </c>
      <c r="Q33" s="196">
        <v>3.79</v>
      </c>
      <c r="R33" s="196">
        <v>10.119999999999999</v>
      </c>
      <c r="S33" s="196">
        <v>5.21</v>
      </c>
      <c r="T33" s="196">
        <v>0</v>
      </c>
      <c r="U33" s="196">
        <v>0.75</v>
      </c>
      <c r="V33" s="196">
        <v>4.43</v>
      </c>
      <c r="W33" s="196">
        <v>0.49</v>
      </c>
      <c r="X33" s="196">
        <v>1.07</v>
      </c>
      <c r="Y33" s="196">
        <v>0</v>
      </c>
      <c r="Z33" s="196">
        <v>2.76</v>
      </c>
      <c r="AA33" s="196">
        <v>19.95</v>
      </c>
      <c r="AB33" s="196">
        <v>0</v>
      </c>
      <c r="AC33" s="196">
        <v>1.58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2.58</v>
      </c>
      <c r="AS33" s="196">
        <v>7.33</v>
      </c>
      <c r="AT33" s="196">
        <v>13.95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10.63</v>
      </c>
      <c r="D34" s="196">
        <v>0</v>
      </c>
      <c r="E34" s="196">
        <v>0</v>
      </c>
      <c r="F34" s="196">
        <v>14.19</v>
      </c>
      <c r="G34" s="196">
        <v>0</v>
      </c>
      <c r="H34" s="196">
        <v>0</v>
      </c>
      <c r="I34" s="196">
        <v>6.89</v>
      </c>
      <c r="J34" s="196">
        <v>0</v>
      </c>
      <c r="K34" s="196">
        <v>2.75</v>
      </c>
      <c r="L34" s="196">
        <v>476.27</v>
      </c>
      <c r="M34" s="196">
        <v>1</v>
      </c>
      <c r="N34" s="196">
        <v>1.29</v>
      </c>
      <c r="O34" s="196">
        <v>0</v>
      </c>
      <c r="P34" s="196">
        <v>1.49</v>
      </c>
      <c r="Q34" s="196">
        <v>3.79</v>
      </c>
      <c r="R34" s="196">
        <v>10.119999999999999</v>
      </c>
      <c r="S34" s="196">
        <v>5.21</v>
      </c>
      <c r="T34" s="196">
        <v>0</v>
      </c>
      <c r="U34" s="196">
        <v>0.75</v>
      </c>
      <c r="V34" s="196">
        <v>4.43</v>
      </c>
      <c r="W34" s="196">
        <v>0.49</v>
      </c>
      <c r="X34" s="196">
        <v>1.07</v>
      </c>
      <c r="Y34" s="196">
        <v>0</v>
      </c>
      <c r="Z34" s="196">
        <v>2.76</v>
      </c>
      <c r="AA34" s="196">
        <v>19.95</v>
      </c>
      <c r="AB34" s="196">
        <v>0</v>
      </c>
      <c r="AC34" s="196">
        <v>1.58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2.58</v>
      </c>
      <c r="AS34" s="196">
        <v>7.33</v>
      </c>
      <c r="AT34" s="196">
        <v>13.95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10.47</v>
      </c>
      <c r="D35" s="196">
        <v>0</v>
      </c>
      <c r="E35" s="196">
        <v>0</v>
      </c>
      <c r="F35" s="196">
        <v>14.19</v>
      </c>
      <c r="G35" s="196">
        <v>0</v>
      </c>
      <c r="H35" s="196">
        <v>0</v>
      </c>
      <c r="I35" s="196">
        <v>6.89</v>
      </c>
      <c r="J35" s="196">
        <v>0</v>
      </c>
      <c r="K35" s="196">
        <v>2.75</v>
      </c>
      <c r="L35" s="196">
        <v>476.27</v>
      </c>
      <c r="M35" s="196">
        <v>1</v>
      </c>
      <c r="N35" s="196">
        <v>1.29</v>
      </c>
      <c r="O35" s="196">
        <v>0</v>
      </c>
      <c r="P35" s="196">
        <v>1.49</v>
      </c>
      <c r="Q35" s="196">
        <v>3.79</v>
      </c>
      <c r="R35" s="196">
        <v>10.119999999999999</v>
      </c>
      <c r="S35" s="196">
        <v>5.21</v>
      </c>
      <c r="T35" s="196">
        <v>0</v>
      </c>
      <c r="U35" s="196">
        <v>0.75</v>
      </c>
      <c r="V35" s="196">
        <v>4.43</v>
      </c>
      <c r="W35" s="196">
        <v>0.49</v>
      </c>
      <c r="X35" s="196">
        <v>1.07</v>
      </c>
      <c r="Y35" s="196">
        <v>0</v>
      </c>
      <c r="Z35" s="196">
        <v>2.76</v>
      </c>
      <c r="AA35" s="196">
        <v>19.95</v>
      </c>
      <c r="AB35" s="196">
        <v>0</v>
      </c>
      <c r="AC35" s="196">
        <v>1.58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2.58</v>
      </c>
      <c r="AS35" s="196">
        <v>7.33</v>
      </c>
      <c r="AT35" s="196">
        <v>13.95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10.47</v>
      </c>
      <c r="D36" s="196">
        <v>0</v>
      </c>
      <c r="E36" s="196">
        <v>0</v>
      </c>
      <c r="F36" s="196">
        <v>14.19</v>
      </c>
      <c r="G36" s="196">
        <v>0</v>
      </c>
      <c r="H36" s="196">
        <v>0</v>
      </c>
      <c r="I36" s="196">
        <v>6.89</v>
      </c>
      <c r="J36" s="196">
        <v>0</v>
      </c>
      <c r="K36" s="196">
        <v>2.75</v>
      </c>
      <c r="L36" s="196">
        <v>476.26</v>
      </c>
      <c r="M36" s="196">
        <v>1</v>
      </c>
      <c r="N36" s="196">
        <v>1.29</v>
      </c>
      <c r="O36" s="196">
        <v>0</v>
      </c>
      <c r="P36" s="196">
        <v>1.49</v>
      </c>
      <c r="Q36" s="196">
        <v>3.79</v>
      </c>
      <c r="R36" s="196">
        <v>10.119999999999999</v>
      </c>
      <c r="S36" s="196">
        <v>5.21</v>
      </c>
      <c r="T36" s="196">
        <v>0</v>
      </c>
      <c r="U36" s="196">
        <v>0.75</v>
      </c>
      <c r="V36" s="196">
        <v>4.43</v>
      </c>
      <c r="W36" s="196">
        <v>0.49</v>
      </c>
      <c r="X36" s="196">
        <v>1.07</v>
      </c>
      <c r="Y36" s="196">
        <v>0</v>
      </c>
      <c r="Z36" s="196">
        <v>2.76</v>
      </c>
      <c r="AA36" s="196">
        <v>19.95</v>
      </c>
      <c r="AB36" s="196">
        <v>0</v>
      </c>
      <c r="AC36" s="196">
        <v>1.58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2.58</v>
      </c>
      <c r="AS36" s="196">
        <v>7.33</v>
      </c>
      <c r="AT36" s="196">
        <v>13.95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10.47</v>
      </c>
      <c r="D37" s="196">
        <v>0</v>
      </c>
      <c r="E37" s="196">
        <v>0</v>
      </c>
      <c r="F37" s="196">
        <v>14.19</v>
      </c>
      <c r="G37" s="196">
        <v>0</v>
      </c>
      <c r="H37" s="196">
        <v>0</v>
      </c>
      <c r="I37" s="196">
        <v>6.89</v>
      </c>
      <c r="J37" s="196">
        <v>0</v>
      </c>
      <c r="K37" s="196">
        <v>2.75</v>
      </c>
      <c r="L37" s="196">
        <v>476.26</v>
      </c>
      <c r="M37" s="196">
        <v>1</v>
      </c>
      <c r="N37" s="196">
        <v>1.29</v>
      </c>
      <c r="O37" s="196">
        <v>0</v>
      </c>
      <c r="P37" s="196">
        <v>1.49</v>
      </c>
      <c r="Q37" s="196">
        <v>3.79</v>
      </c>
      <c r="R37" s="196">
        <v>10.119999999999999</v>
      </c>
      <c r="S37" s="196">
        <v>5.21</v>
      </c>
      <c r="T37" s="196">
        <v>0</v>
      </c>
      <c r="U37" s="196">
        <v>0.75</v>
      </c>
      <c r="V37" s="196">
        <v>4.43</v>
      </c>
      <c r="W37" s="196">
        <v>0.49</v>
      </c>
      <c r="X37" s="196">
        <v>1.07</v>
      </c>
      <c r="Y37" s="196">
        <v>0</v>
      </c>
      <c r="Z37" s="196">
        <v>2.76</v>
      </c>
      <c r="AA37" s="196">
        <v>19.95</v>
      </c>
      <c r="AB37" s="196">
        <v>0</v>
      </c>
      <c r="AC37" s="196">
        <v>1.58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2.58</v>
      </c>
      <c r="AS37" s="196">
        <v>7.33</v>
      </c>
      <c r="AT37" s="196">
        <v>13.95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10.47</v>
      </c>
      <c r="D38" s="196">
        <v>0</v>
      </c>
      <c r="E38" s="196">
        <v>0</v>
      </c>
      <c r="F38" s="196">
        <v>14.19</v>
      </c>
      <c r="G38" s="196">
        <v>0</v>
      </c>
      <c r="H38" s="196">
        <v>0</v>
      </c>
      <c r="I38" s="196">
        <v>6.89</v>
      </c>
      <c r="J38" s="196">
        <v>0</v>
      </c>
      <c r="K38" s="196">
        <v>2.75</v>
      </c>
      <c r="L38" s="196">
        <v>476.26</v>
      </c>
      <c r="M38" s="196">
        <v>1</v>
      </c>
      <c r="N38" s="196">
        <v>1.29</v>
      </c>
      <c r="O38" s="196">
        <v>0</v>
      </c>
      <c r="P38" s="196">
        <v>1.49</v>
      </c>
      <c r="Q38" s="196">
        <v>3.79</v>
      </c>
      <c r="R38" s="196">
        <v>10.119999999999999</v>
      </c>
      <c r="S38" s="196">
        <v>5.21</v>
      </c>
      <c r="T38" s="196">
        <v>0</v>
      </c>
      <c r="U38" s="196">
        <v>0.75</v>
      </c>
      <c r="V38" s="196">
        <v>4.43</v>
      </c>
      <c r="W38" s="196">
        <v>0.49</v>
      </c>
      <c r="X38" s="196">
        <v>1.07</v>
      </c>
      <c r="Y38" s="196">
        <v>0</v>
      </c>
      <c r="Z38" s="196">
        <v>2.76</v>
      </c>
      <c r="AA38" s="196">
        <v>19.95</v>
      </c>
      <c r="AB38" s="196">
        <v>0</v>
      </c>
      <c r="AC38" s="196">
        <v>1.58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2.58</v>
      </c>
      <c r="AS38" s="196">
        <v>7.33</v>
      </c>
      <c r="AT38" s="196">
        <v>13.95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10.47</v>
      </c>
      <c r="D39" s="196">
        <v>0</v>
      </c>
      <c r="E39" s="196">
        <v>0</v>
      </c>
      <c r="F39" s="196">
        <v>14.19</v>
      </c>
      <c r="G39" s="196">
        <v>0</v>
      </c>
      <c r="H39" s="196">
        <v>0</v>
      </c>
      <c r="I39" s="196">
        <v>6.89</v>
      </c>
      <c r="J39" s="196">
        <v>0</v>
      </c>
      <c r="K39" s="196">
        <v>2.75</v>
      </c>
      <c r="L39" s="196">
        <v>476.26</v>
      </c>
      <c r="M39" s="196">
        <v>1</v>
      </c>
      <c r="N39" s="196">
        <v>1.29</v>
      </c>
      <c r="O39" s="196">
        <v>0</v>
      </c>
      <c r="P39" s="196">
        <v>1.49</v>
      </c>
      <c r="Q39" s="196">
        <v>3.79</v>
      </c>
      <c r="R39" s="196">
        <v>10.119999999999999</v>
      </c>
      <c r="S39" s="196">
        <v>5.21</v>
      </c>
      <c r="T39" s="196">
        <v>0</v>
      </c>
      <c r="U39" s="196">
        <v>0.75</v>
      </c>
      <c r="V39" s="196">
        <v>4.43</v>
      </c>
      <c r="W39" s="196">
        <v>0.49</v>
      </c>
      <c r="X39" s="196">
        <v>1.07</v>
      </c>
      <c r="Y39" s="196">
        <v>0</v>
      </c>
      <c r="Z39" s="196">
        <v>2.76</v>
      </c>
      <c r="AA39" s="196">
        <v>19.95</v>
      </c>
      <c r="AB39" s="196">
        <v>0</v>
      </c>
      <c r="AC39" s="196">
        <v>1.58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2.58</v>
      </c>
      <c r="AS39" s="196">
        <v>7.33</v>
      </c>
      <c r="AT39" s="196">
        <v>13.95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10.47</v>
      </c>
      <c r="D40" s="196">
        <v>0</v>
      </c>
      <c r="E40" s="196">
        <v>0</v>
      </c>
      <c r="F40" s="196">
        <v>14.19</v>
      </c>
      <c r="G40" s="196">
        <v>0</v>
      </c>
      <c r="H40" s="196">
        <v>0</v>
      </c>
      <c r="I40" s="196">
        <v>6.89</v>
      </c>
      <c r="J40" s="196">
        <v>0</v>
      </c>
      <c r="K40" s="196">
        <v>0.17</v>
      </c>
      <c r="L40" s="196">
        <v>476.26</v>
      </c>
      <c r="M40" s="196">
        <v>1</v>
      </c>
      <c r="N40" s="196">
        <v>1.29</v>
      </c>
      <c r="O40" s="196">
        <v>0</v>
      </c>
      <c r="P40" s="196">
        <v>1.49</v>
      </c>
      <c r="Q40" s="196">
        <v>3.79</v>
      </c>
      <c r="R40" s="196">
        <v>0.46</v>
      </c>
      <c r="S40" s="196">
        <v>5.21</v>
      </c>
      <c r="T40" s="196">
        <v>0</v>
      </c>
      <c r="U40" s="196">
        <v>0.75</v>
      </c>
      <c r="V40" s="196">
        <v>0.23</v>
      </c>
      <c r="W40" s="196">
        <v>0.49</v>
      </c>
      <c r="X40" s="196">
        <v>1.07</v>
      </c>
      <c r="Y40" s="196">
        <v>0</v>
      </c>
      <c r="Z40" s="196">
        <v>2.76</v>
      </c>
      <c r="AA40" s="196">
        <v>0.98</v>
      </c>
      <c r="AB40" s="196">
        <v>0</v>
      </c>
      <c r="AC40" s="196">
        <v>1.58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2.58</v>
      </c>
      <c r="AS40" s="196">
        <v>7.33</v>
      </c>
      <c r="AT40" s="196">
        <v>13.95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10.47</v>
      </c>
      <c r="D41" s="196">
        <v>0</v>
      </c>
      <c r="E41" s="196">
        <v>0</v>
      </c>
      <c r="F41" s="196">
        <v>14.16</v>
      </c>
      <c r="G41" s="196">
        <v>0</v>
      </c>
      <c r="H41" s="196">
        <v>0</v>
      </c>
      <c r="I41" s="196">
        <v>6.89</v>
      </c>
      <c r="J41" s="196">
        <v>0</v>
      </c>
      <c r="K41" s="196">
        <v>0.17</v>
      </c>
      <c r="L41" s="196">
        <v>476.26</v>
      </c>
      <c r="M41" s="196">
        <v>1</v>
      </c>
      <c r="N41" s="196">
        <v>1.29</v>
      </c>
      <c r="O41" s="196">
        <v>0</v>
      </c>
      <c r="P41" s="196">
        <v>1.49</v>
      </c>
      <c r="Q41" s="196">
        <v>3.79</v>
      </c>
      <c r="R41" s="196">
        <v>0.46</v>
      </c>
      <c r="S41" s="196">
        <v>5.21</v>
      </c>
      <c r="T41" s="196">
        <v>0</v>
      </c>
      <c r="U41" s="196">
        <v>0.75</v>
      </c>
      <c r="V41" s="196">
        <v>0.23</v>
      </c>
      <c r="W41" s="196">
        <v>0.49</v>
      </c>
      <c r="X41" s="196">
        <v>1.07</v>
      </c>
      <c r="Y41" s="196">
        <v>0</v>
      </c>
      <c r="Z41" s="196">
        <v>2.76</v>
      </c>
      <c r="AA41" s="196">
        <v>0.98</v>
      </c>
      <c r="AB41" s="196">
        <v>0</v>
      </c>
      <c r="AC41" s="196">
        <v>1.58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2.58</v>
      </c>
      <c r="AS41" s="196">
        <v>7.33</v>
      </c>
      <c r="AT41" s="196">
        <v>13.95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10.47</v>
      </c>
      <c r="D42" s="196">
        <v>0</v>
      </c>
      <c r="E42" s="196">
        <v>0</v>
      </c>
      <c r="F42" s="196">
        <v>14.16</v>
      </c>
      <c r="G42" s="196">
        <v>0</v>
      </c>
      <c r="H42" s="196">
        <v>0</v>
      </c>
      <c r="I42" s="196">
        <v>6.89</v>
      </c>
      <c r="J42" s="196">
        <v>0</v>
      </c>
      <c r="K42" s="196">
        <v>0.17</v>
      </c>
      <c r="L42" s="196">
        <v>476.26</v>
      </c>
      <c r="M42" s="196">
        <v>1</v>
      </c>
      <c r="N42" s="196">
        <v>1.29</v>
      </c>
      <c r="O42" s="196">
        <v>0</v>
      </c>
      <c r="P42" s="196">
        <v>1.49</v>
      </c>
      <c r="Q42" s="196">
        <v>3.79</v>
      </c>
      <c r="R42" s="196">
        <v>0.46</v>
      </c>
      <c r="S42" s="196">
        <v>5.21</v>
      </c>
      <c r="T42" s="196">
        <v>0</v>
      </c>
      <c r="U42" s="196">
        <v>0.75</v>
      </c>
      <c r="V42" s="196">
        <v>0.23</v>
      </c>
      <c r="W42" s="196">
        <v>0.49</v>
      </c>
      <c r="X42" s="196">
        <v>1.07</v>
      </c>
      <c r="Y42" s="196">
        <v>0</v>
      </c>
      <c r="Z42" s="196">
        <v>2.76</v>
      </c>
      <c r="AA42" s="196">
        <v>0.98</v>
      </c>
      <c r="AB42" s="196">
        <v>0</v>
      </c>
      <c r="AC42" s="196">
        <v>1.58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2.58</v>
      </c>
      <c r="AS42" s="196">
        <v>7.33</v>
      </c>
      <c r="AT42" s="196">
        <v>13.95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10.47</v>
      </c>
      <c r="D43" s="196">
        <v>0</v>
      </c>
      <c r="E43" s="196">
        <v>0</v>
      </c>
      <c r="F43" s="196">
        <v>14.06</v>
      </c>
      <c r="G43" s="196">
        <v>0</v>
      </c>
      <c r="H43" s="196">
        <v>0</v>
      </c>
      <c r="I43" s="196">
        <v>6.89</v>
      </c>
      <c r="J43" s="196">
        <v>0</v>
      </c>
      <c r="K43" s="196">
        <v>0.17</v>
      </c>
      <c r="L43" s="196">
        <v>476.26</v>
      </c>
      <c r="M43" s="196">
        <v>1</v>
      </c>
      <c r="N43" s="196">
        <v>1.29</v>
      </c>
      <c r="O43" s="196">
        <v>0</v>
      </c>
      <c r="P43" s="196">
        <v>1.49</v>
      </c>
      <c r="Q43" s="196">
        <v>3.79</v>
      </c>
      <c r="R43" s="196">
        <v>0.46</v>
      </c>
      <c r="S43" s="196">
        <v>5.21</v>
      </c>
      <c r="T43" s="196">
        <v>0</v>
      </c>
      <c r="U43" s="196">
        <v>0.75</v>
      </c>
      <c r="V43" s="196">
        <v>0.22</v>
      </c>
      <c r="W43" s="196">
        <v>0.49</v>
      </c>
      <c r="X43" s="196">
        <v>1.07</v>
      </c>
      <c r="Y43" s="196">
        <v>0</v>
      </c>
      <c r="Z43" s="196">
        <v>2.2599999999999998</v>
      </c>
      <c r="AA43" s="196">
        <v>0.74</v>
      </c>
      <c r="AB43" s="196">
        <v>0</v>
      </c>
      <c r="AC43" s="196">
        <v>1.58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2.58</v>
      </c>
      <c r="AS43" s="196">
        <v>7.33</v>
      </c>
      <c r="AT43" s="196">
        <v>13.95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10.47</v>
      </c>
      <c r="D44" s="196">
        <v>0</v>
      </c>
      <c r="E44" s="196">
        <v>0</v>
      </c>
      <c r="F44" s="196">
        <v>14.06</v>
      </c>
      <c r="G44" s="196">
        <v>0</v>
      </c>
      <c r="H44" s="196">
        <v>0</v>
      </c>
      <c r="I44" s="196">
        <v>6.89</v>
      </c>
      <c r="J44" s="196">
        <v>0</v>
      </c>
      <c r="K44" s="196">
        <v>0.17</v>
      </c>
      <c r="L44" s="196">
        <v>476.26</v>
      </c>
      <c r="M44" s="196">
        <v>1</v>
      </c>
      <c r="N44" s="196">
        <v>1.29</v>
      </c>
      <c r="O44" s="196">
        <v>0</v>
      </c>
      <c r="P44" s="196">
        <v>1.49</v>
      </c>
      <c r="Q44" s="196">
        <v>3.79</v>
      </c>
      <c r="R44" s="196">
        <v>0.46</v>
      </c>
      <c r="S44" s="196">
        <v>5.21</v>
      </c>
      <c r="T44" s="196">
        <v>0</v>
      </c>
      <c r="U44" s="196">
        <v>0.75</v>
      </c>
      <c r="V44" s="196">
        <v>0.22</v>
      </c>
      <c r="W44" s="196">
        <v>0.49</v>
      </c>
      <c r="X44" s="196">
        <v>1.07</v>
      </c>
      <c r="Y44" s="196">
        <v>0</v>
      </c>
      <c r="Z44" s="196">
        <v>2.1800000000000002</v>
      </c>
      <c r="AA44" s="196">
        <v>0.74</v>
      </c>
      <c r="AB44" s="196">
        <v>0</v>
      </c>
      <c r="AC44" s="196">
        <v>1.58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2.58</v>
      </c>
      <c r="AS44" s="196">
        <v>7.33</v>
      </c>
      <c r="AT44" s="196">
        <v>13.95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10.47</v>
      </c>
      <c r="D45" s="196">
        <v>0</v>
      </c>
      <c r="E45" s="196">
        <v>0</v>
      </c>
      <c r="F45" s="196">
        <v>14.06</v>
      </c>
      <c r="G45" s="196">
        <v>0</v>
      </c>
      <c r="H45" s="196">
        <v>0</v>
      </c>
      <c r="I45" s="196">
        <v>6.89</v>
      </c>
      <c r="J45" s="196">
        <v>0</v>
      </c>
      <c r="K45" s="196">
        <v>0.17</v>
      </c>
      <c r="L45" s="196">
        <v>476.26</v>
      </c>
      <c r="M45" s="196">
        <v>1</v>
      </c>
      <c r="N45" s="196">
        <v>1.29</v>
      </c>
      <c r="O45" s="196">
        <v>0</v>
      </c>
      <c r="P45" s="196">
        <v>1.49</v>
      </c>
      <c r="Q45" s="196">
        <v>3.8</v>
      </c>
      <c r="R45" s="196">
        <v>0.47</v>
      </c>
      <c r="S45" s="196">
        <v>5.21</v>
      </c>
      <c r="T45" s="196">
        <v>0</v>
      </c>
      <c r="U45" s="196">
        <v>0.75</v>
      </c>
      <c r="V45" s="196">
        <v>0.22</v>
      </c>
      <c r="W45" s="196">
        <v>0.49</v>
      </c>
      <c r="X45" s="196">
        <v>1.07</v>
      </c>
      <c r="Y45" s="196">
        <v>0</v>
      </c>
      <c r="Z45" s="196">
        <v>2.76</v>
      </c>
      <c r="AA45" s="196">
        <v>0.98</v>
      </c>
      <c r="AB45" s="196">
        <v>0</v>
      </c>
      <c r="AC45" s="196">
        <v>1.58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2.58</v>
      </c>
      <c r="AS45" s="196">
        <v>7.33</v>
      </c>
      <c r="AT45" s="196">
        <v>13.95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10.47</v>
      </c>
      <c r="D46" s="196">
        <v>0</v>
      </c>
      <c r="E46" s="196">
        <v>0</v>
      </c>
      <c r="F46" s="196">
        <v>14.06</v>
      </c>
      <c r="G46" s="196">
        <v>0</v>
      </c>
      <c r="H46" s="196">
        <v>0</v>
      </c>
      <c r="I46" s="196">
        <v>6.89</v>
      </c>
      <c r="J46" s="196">
        <v>0</v>
      </c>
      <c r="K46" s="196">
        <v>0.17</v>
      </c>
      <c r="L46" s="196">
        <v>476.26</v>
      </c>
      <c r="M46" s="196">
        <v>1</v>
      </c>
      <c r="N46" s="196">
        <v>1.29</v>
      </c>
      <c r="O46" s="196">
        <v>0</v>
      </c>
      <c r="P46" s="196">
        <v>1.49</v>
      </c>
      <c r="Q46" s="196">
        <v>3.8</v>
      </c>
      <c r="R46" s="196">
        <v>0.47</v>
      </c>
      <c r="S46" s="196">
        <v>5.21</v>
      </c>
      <c r="T46" s="196">
        <v>0</v>
      </c>
      <c r="U46" s="196">
        <v>0.75</v>
      </c>
      <c r="V46" s="196">
        <v>0.22</v>
      </c>
      <c r="W46" s="196">
        <v>0.49</v>
      </c>
      <c r="X46" s="196">
        <v>1.07</v>
      </c>
      <c r="Y46" s="196">
        <v>0</v>
      </c>
      <c r="Z46" s="196">
        <v>2.76</v>
      </c>
      <c r="AA46" s="196">
        <v>0.98</v>
      </c>
      <c r="AB46" s="196">
        <v>0</v>
      </c>
      <c r="AC46" s="196">
        <v>1.58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2.58</v>
      </c>
      <c r="AS46" s="196">
        <v>7.33</v>
      </c>
      <c r="AT46" s="196">
        <v>13.95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10.47</v>
      </c>
      <c r="D47" s="196">
        <v>0</v>
      </c>
      <c r="E47" s="196">
        <v>0</v>
      </c>
      <c r="F47" s="196">
        <v>14.06</v>
      </c>
      <c r="G47" s="196">
        <v>0</v>
      </c>
      <c r="H47" s="196">
        <v>0</v>
      </c>
      <c r="I47" s="196">
        <v>6.89</v>
      </c>
      <c r="J47" s="196">
        <v>0</v>
      </c>
      <c r="K47" s="196">
        <v>0.17</v>
      </c>
      <c r="L47" s="196">
        <v>476.26</v>
      </c>
      <c r="M47" s="196">
        <v>1</v>
      </c>
      <c r="N47" s="196">
        <v>1.29</v>
      </c>
      <c r="O47" s="196">
        <v>0</v>
      </c>
      <c r="P47" s="196">
        <v>1.49</v>
      </c>
      <c r="Q47" s="196">
        <v>3.8</v>
      </c>
      <c r="R47" s="196">
        <v>0.47</v>
      </c>
      <c r="S47" s="196">
        <v>5.21</v>
      </c>
      <c r="T47" s="196">
        <v>0</v>
      </c>
      <c r="U47" s="196">
        <v>0.75</v>
      </c>
      <c r="V47" s="196">
        <v>0.22</v>
      </c>
      <c r="W47" s="196">
        <v>0.49</v>
      </c>
      <c r="X47" s="196">
        <v>1.07</v>
      </c>
      <c r="Y47" s="196">
        <v>0</v>
      </c>
      <c r="Z47" s="196">
        <v>2.76</v>
      </c>
      <c r="AA47" s="196">
        <v>0.98</v>
      </c>
      <c r="AB47" s="196">
        <v>0</v>
      </c>
      <c r="AC47" s="196">
        <v>2.27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2.58</v>
      </c>
      <c r="AS47" s="196">
        <v>7.33</v>
      </c>
      <c r="AT47" s="196">
        <v>13.95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10.47</v>
      </c>
      <c r="D48" s="196">
        <v>0</v>
      </c>
      <c r="E48" s="196">
        <v>0</v>
      </c>
      <c r="F48" s="196">
        <v>14.06</v>
      </c>
      <c r="G48" s="196">
        <v>0</v>
      </c>
      <c r="H48" s="196">
        <v>0</v>
      </c>
      <c r="I48" s="196">
        <v>6.89</v>
      </c>
      <c r="J48" s="196">
        <v>0</v>
      </c>
      <c r="K48" s="196">
        <v>0.17</v>
      </c>
      <c r="L48" s="196">
        <v>476.26</v>
      </c>
      <c r="M48" s="196">
        <v>1</v>
      </c>
      <c r="N48" s="196">
        <v>1.29</v>
      </c>
      <c r="O48" s="196">
        <v>0</v>
      </c>
      <c r="P48" s="196">
        <v>1.49</v>
      </c>
      <c r="Q48" s="196">
        <v>3.8</v>
      </c>
      <c r="R48" s="196">
        <v>0.47</v>
      </c>
      <c r="S48" s="196">
        <v>5.21</v>
      </c>
      <c r="T48" s="196">
        <v>0</v>
      </c>
      <c r="U48" s="196">
        <v>0.75</v>
      </c>
      <c r="V48" s="196">
        <v>0.22</v>
      </c>
      <c r="W48" s="196">
        <v>0.49</v>
      </c>
      <c r="X48" s="196">
        <v>1.07</v>
      </c>
      <c r="Y48" s="196">
        <v>0</v>
      </c>
      <c r="Z48" s="196">
        <v>2.76</v>
      </c>
      <c r="AA48" s="196">
        <v>0.98</v>
      </c>
      <c r="AB48" s="196">
        <v>0</v>
      </c>
      <c r="AC48" s="196">
        <v>2.27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2.58</v>
      </c>
      <c r="AS48" s="196">
        <v>7.33</v>
      </c>
      <c r="AT48" s="196">
        <v>13.95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10.47</v>
      </c>
      <c r="D49" s="196">
        <v>0</v>
      </c>
      <c r="E49" s="196">
        <v>0</v>
      </c>
      <c r="F49" s="196">
        <v>14.06</v>
      </c>
      <c r="G49" s="196">
        <v>0</v>
      </c>
      <c r="H49" s="196">
        <v>0</v>
      </c>
      <c r="I49" s="196">
        <v>6.89</v>
      </c>
      <c r="J49" s="196">
        <v>0</v>
      </c>
      <c r="K49" s="196">
        <v>0.17</v>
      </c>
      <c r="L49" s="196">
        <v>476.26</v>
      </c>
      <c r="M49" s="196">
        <v>1</v>
      </c>
      <c r="N49" s="196">
        <v>1.29</v>
      </c>
      <c r="O49" s="196">
        <v>0</v>
      </c>
      <c r="P49" s="196">
        <v>1.49</v>
      </c>
      <c r="Q49" s="196">
        <v>3.8</v>
      </c>
      <c r="R49" s="196">
        <v>0.47</v>
      </c>
      <c r="S49" s="196">
        <v>5.21</v>
      </c>
      <c r="T49" s="196">
        <v>0</v>
      </c>
      <c r="U49" s="196">
        <v>0.75</v>
      </c>
      <c r="V49" s="196">
        <v>0.22</v>
      </c>
      <c r="W49" s="196">
        <v>0.49</v>
      </c>
      <c r="X49" s="196">
        <v>1.07</v>
      </c>
      <c r="Y49" s="196">
        <v>0</v>
      </c>
      <c r="Z49" s="196">
        <v>2.76</v>
      </c>
      <c r="AA49" s="196">
        <v>0.98</v>
      </c>
      <c r="AB49" s="196">
        <v>0</v>
      </c>
      <c r="AC49" s="196">
        <v>2.27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2.58</v>
      </c>
      <c r="AS49" s="196">
        <v>7.33</v>
      </c>
      <c r="AT49" s="196">
        <v>13.95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10.47</v>
      </c>
      <c r="D50" s="196">
        <v>0</v>
      </c>
      <c r="E50" s="196">
        <v>0</v>
      </c>
      <c r="F50" s="196">
        <v>14.06</v>
      </c>
      <c r="G50" s="196">
        <v>0</v>
      </c>
      <c r="H50" s="196">
        <v>0</v>
      </c>
      <c r="I50" s="196">
        <v>6.89</v>
      </c>
      <c r="J50" s="196">
        <v>0</v>
      </c>
      <c r="K50" s="196">
        <v>0.17</v>
      </c>
      <c r="L50" s="196">
        <v>476.26</v>
      </c>
      <c r="M50" s="196">
        <v>1</v>
      </c>
      <c r="N50" s="196">
        <v>1.29</v>
      </c>
      <c r="O50" s="196">
        <v>0</v>
      </c>
      <c r="P50" s="196">
        <v>1.49</v>
      </c>
      <c r="Q50" s="196">
        <v>3.8</v>
      </c>
      <c r="R50" s="196">
        <v>0.47</v>
      </c>
      <c r="S50" s="196">
        <v>5.21</v>
      </c>
      <c r="T50" s="196">
        <v>0</v>
      </c>
      <c r="U50" s="196">
        <v>0.75</v>
      </c>
      <c r="V50" s="196">
        <v>0.22</v>
      </c>
      <c r="W50" s="196">
        <v>0.49</v>
      </c>
      <c r="X50" s="196">
        <v>1.07</v>
      </c>
      <c r="Y50" s="196">
        <v>0</v>
      </c>
      <c r="Z50" s="196">
        <v>2.76</v>
      </c>
      <c r="AA50" s="196">
        <v>0.98</v>
      </c>
      <c r="AB50" s="196">
        <v>0</v>
      </c>
      <c r="AC50" s="196">
        <v>2.46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2.58</v>
      </c>
      <c r="AS50" s="196">
        <v>7.33</v>
      </c>
      <c r="AT50" s="196">
        <v>13.95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10.31</v>
      </c>
      <c r="D51" s="196">
        <v>0</v>
      </c>
      <c r="E51" s="196">
        <v>0</v>
      </c>
      <c r="F51" s="196">
        <v>14.06</v>
      </c>
      <c r="G51" s="196">
        <v>0</v>
      </c>
      <c r="H51" s="196">
        <v>0</v>
      </c>
      <c r="I51" s="196">
        <v>6.89</v>
      </c>
      <c r="J51" s="196">
        <v>0</v>
      </c>
      <c r="K51" s="196">
        <v>0.17</v>
      </c>
      <c r="L51" s="196">
        <v>476.26</v>
      </c>
      <c r="M51" s="196">
        <v>1</v>
      </c>
      <c r="N51" s="196">
        <v>1.29</v>
      </c>
      <c r="O51" s="196">
        <v>0</v>
      </c>
      <c r="P51" s="196">
        <v>1.49</v>
      </c>
      <c r="Q51" s="196">
        <v>3.8</v>
      </c>
      <c r="R51" s="196">
        <v>0.47</v>
      </c>
      <c r="S51" s="196">
        <v>5.21</v>
      </c>
      <c r="T51" s="196">
        <v>0</v>
      </c>
      <c r="U51" s="196">
        <v>0.75</v>
      </c>
      <c r="V51" s="196">
        <v>0.22</v>
      </c>
      <c r="W51" s="196">
        <v>0.49</v>
      </c>
      <c r="X51" s="196">
        <v>1.07</v>
      </c>
      <c r="Y51" s="196">
        <v>0</v>
      </c>
      <c r="Z51" s="196">
        <v>2.76</v>
      </c>
      <c r="AA51" s="196">
        <v>0.98</v>
      </c>
      <c r="AB51" s="196">
        <v>0</v>
      </c>
      <c r="AC51" s="196">
        <v>2.46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12.13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2.58</v>
      </c>
      <c r="AS51" s="196">
        <v>7.33</v>
      </c>
      <c r="AT51" s="196">
        <v>13.95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10.31</v>
      </c>
      <c r="D52" s="196">
        <v>0</v>
      </c>
      <c r="E52" s="196">
        <v>0</v>
      </c>
      <c r="F52" s="196">
        <v>14.06</v>
      </c>
      <c r="G52" s="196">
        <v>0</v>
      </c>
      <c r="H52" s="196">
        <v>0</v>
      </c>
      <c r="I52" s="196">
        <v>6.89</v>
      </c>
      <c r="J52" s="196">
        <v>0</v>
      </c>
      <c r="K52" s="196">
        <v>0.17</v>
      </c>
      <c r="L52" s="196">
        <v>476.26</v>
      </c>
      <c r="M52" s="196">
        <v>1</v>
      </c>
      <c r="N52" s="196">
        <v>1.29</v>
      </c>
      <c r="O52" s="196">
        <v>0</v>
      </c>
      <c r="P52" s="196">
        <v>1.49</v>
      </c>
      <c r="Q52" s="196">
        <v>3.8</v>
      </c>
      <c r="R52" s="196">
        <v>0.47</v>
      </c>
      <c r="S52" s="196">
        <v>5.21</v>
      </c>
      <c r="T52" s="196">
        <v>0</v>
      </c>
      <c r="U52" s="196">
        <v>0.75</v>
      </c>
      <c r="V52" s="196">
        <v>0.22</v>
      </c>
      <c r="W52" s="196">
        <v>0.49</v>
      </c>
      <c r="X52" s="196">
        <v>1.07</v>
      </c>
      <c r="Y52" s="196">
        <v>0</v>
      </c>
      <c r="Z52" s="196">
        <v>2.76</v>
      </c>
      <c r="AA52" s="196">
        <v>0.98</v>
      </c>
      <c r="AB52" s="196">
        <v>0</v>
      </c>
      <c r="AC52" s="196">
        <v>2.46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12.13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2.58</v>
      </c>
      <c r="AS52" s="196">
        <v>7.33</v>
      </c>
      <c r="AT52" s="196">
        <v>13.95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10.31</v>
      </c>
      <c r="D53" s="196">
        <v>0</v>
      </c>
      <c r="E53" s="196">
        <v>0</v>
      </c>
      <c r="F53" s="196">
        <v>14.06</v>
      </c>
      <c r="G53" s="196">
        <v>0</v>
      </c>
      <c r="H53" s="196">
        <v>0</v>
      </c>
      <c r="I53" s="196">
        <v>6.89</v>
      </c>
      <c r="J53" s="196">
        <v>0</v>
      </c>
      <c r="K53" s="196">
        <v>0.17</v>
      </c>
      <c r="L53" s="196">
        <v>476.26</v>
      </c>
      <c r="M53" s="196">
        <v>1</v>
      </c>
      <c r="N53" s="196">
        <v>1.29</v>
      </c>
      <c r="O53" s="196">
        <v>0</v>
      </c>
      <c r="P53" s="196">
        <v>1.49</v>
      </c>
      <c r="Q53" s="196">
        <v>3.8</v>
      </c>
      <c r="R53" s="196">
        <v>0.47</v>
      </c>
      <c r="S53" s="196">
        <v>5.21</v>
      </c>
      <c r="T53" s="196">
        <v>0</v>
      </c>
      <c r="U53" s="196">
        <v>0.75</v>
      </c>
      <c r="V53" s="196">
        <v>0.22</v>
      </c>
      <c r="W53" s="196">
        <v>0.49</v>
      </c>
      <c r="X53" s="196">
        <v>1.07</v>
      </c>
      <c r="Y53" s="196">
        <v>0</v>
      </c>
      <c r="Z53" s="196">
        <v>2.76</v>
      </c>
      <c r="AA53" s="196">
        <v>0.98</v>
      </c>
      <c r="AB53" s="196">
        <v>0</v>
      </c>
      <c r="AC53" s="196">
        <v>2.46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12.13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2.58</v>
      </c>
      <c r="AS53" s="196">
        <v>7.33</v>
      </c>
      <c r="AT53" s="196">
        <v>13.95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10.31</v>
      </c>
      <c r="D54" s="196">
        <v>0</v>
      </c>
      <c r="E54" s="196">
        <v>0</v>
      </c>
      <c r="F54" s="196">
        <v>14.06</v>
      </c>
      <c r="G54" s="196">
        <v>0</v>
      </c>
      <c r="H54" s="196">
        <v>0</v>
      </c>
      <c r="I54" s="196">
        <v>6.89</v>
      </c>
      <c r="J54" s="196">
        <v>0</v>
      </c>
      <c r="K54" s="196">
        <v>0.17</v>
      </c>
      <c r="L54" s="196">
        <v>476.26</v>
      </c>
      <c r="M54" s="196">
        <v>1</v>
      </c>
      <c r="N54" s="196">
        <v>1.29</v>
      </c>
      <c r="O54" s="196">
        <v>0</v>
      </c>
      <c r="P54" s="196">
        <v>1.49</v>
      </c>
      <c r="Q54" s="196">
        <v>3.8</v>
      </c>
      <c r="R54" s="196">
        <v>0.47</v>
      </c>
      <c r="S54" s="196">
        <v>5.21</v>
      </c>
      <c r="T54" s="196">
        <v>0</v>
      </c>
      <c r="U54" s="196">
        <v>0.75</v>
      </c>
      <c r="V54" s="196">
        <v>0.22</v>
      </c>
      <c r="W54" s="196">
        <v>0.49</v>
      </c>
      <c r="X54" s="196">
        <v>1.07</v>
      </c>
      <c r="Y54" s="196">
        <v>0</v>
      </c>
      <c r="Z54" s="196">
        <v>2.76</v>
      </c>
      <c r="AA54" s="196">
        <v>0.98</v>
      </c>
      <c r="AB54" s="196">
        <v>0</v>
      </c>
      <c r="AC54" s="196">
        <v>2.46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2.58</v>
      </c>
      <c r="AS54" s="196">
        <v>7.33</v>
      </c>
      <c r="AT54" s="196">
        <v>13.95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10.31</v>
      </c>
      <c r="D55" s="196">
        <v>0</v>
      </c>
      <c r="E55" s="196">
        <v>0</v>
      </c>
      <c r="F55" s="196">
        <v>14.06</v>
      </c>
      <c r="G55" s="196">
        <v>0</v>
      </c>
      <c r="H55" s="196">
        <v>0</v>
      </c>
      <c r="I55" s="196">
        <v>6.89</v>
      </c>
      <c r="J55" s="196">
        <v>0</v>
      </c>
      <c r="K55" s="196">
        <v>2.75</v>
      </c>
      <c r="L55" s="196">
        <v>476.26</v>
      </c>
      <c r="M55" s="196">
        <v>1</v>
      </c>
      <c r="N55" s="196">
        <v>1.29</v>
      </c>
      <c r="O55" s="196">
        <v>0</v>
      </c>
      <c r="P55" s="196">
        <v>1.49</v>
      </c>
      <c r="Q55" s="196">
        <v>3.8</v>
      </c>
      <c r="R55" s="196">
        <v>10.119999999999999</v>
      </c>
      <c r="S55" s="196">
        <v>5.21</v>
      </c>
      <c r="T55" s="196">
        <v>0</v>
      </c>
      <c r="U55" s="196">
        <v>0.75</v>
      </c>
      <c r="V55" s="196">
        <v>4.43</v>
      </c>
      <c r="W55" s="196">
        <v>0.49</v>
      </c>
      <c r="X55" s="196">
        <v>1.07</v>
      </c>
      <c r="Y55" s="196">
        <v>0</v>
      </c>
      <c r="Z55" s="196">
        <v>33.75</v>
      </c>
      <c r="AA55" s="196">
        <v>19.95</v>
      </c>
      <c r="AB55" s="196">
        <v>0</v>
      </c>
      <c r="AC55" s="196">
        <v>2.46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12.13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2.58</v>
      </c>
      <c r="AS55" s="196">
        <v>7.33</v>
      </c>
      <c r="AT55" s="196">
        <v>13.95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10.31</v>
      </c>
      <c r="D56" s="196">
        <v>0</v>
      </c>
      <c r="E56" s="196">
        <v>0</v>
      </c>
      <c r="F56" s="196">
        <v>14.06</v>
      </c>
      <c r="G56" s="196">
        <v>0</v>
      </c>
      <c r="H56" s="196">
        <v>0</v>
      </c>
      <c r="I56" s="196">
        <v>6.89</v>
      </c>
      <c r="J56" s="196">
        <v>0</v>
      </c>
      <c r="K56" s="196">
        <v>2.75</v>
      </c>
      <c r="L56" s="196">
        <v>476.26</v>
      </c>
      <c r="M56" s="196">
        <v>1</v>
      </c>
      <c r="N56" s="196">
        <v>1.29</v>
      </c>
      <c r="O56" s="196">
        <v>0</v>
      </c>
      <c r="P56" s="196">
        <v>1.49</v>
      </c>
      <c r="Q56" s="196">
        <v>3.8</v>
      </c>
      <c r="R56" s="196">
        <v>10.119999999999999</v>
      </c>
      <c r="S56" s="196">
        <v>5.21</v>
      </c>
      <c r="T56" s="196">
        <v>0</v>
      </c>
      <c r="U56" s="196">
        <v>0.75</v>
      </c>
      <c r="V56" s="196">
        <v>4.43</v>
      </c>
      <c r="W56" s="196">
        <v>0.49</v>
      </c>
      <c r="X56" s="196">
        <v>1.07</v>
      </c>
      <c r="Y56" s="196">
        <v>0</v>
      </c>
      <c r="Z56" s="196">
        <v>58.4</v>
      </c>
      <c r="AA56" s="196">
        <v>19.95</v>
      </c>
      <c r="AB56" s="196">
        <v>0</v>
      </c>
      <c r="AC56" s="196">
        <v>2.46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12.13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2.58</v>
      </c>
      <c r="AS56" s="196">
        <v>7.33</v>
      </c>
      <c r="AT56" s="196">
        <v>13.95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10.31</v>
      </c>
      <c r="D57" s="196">
        <v>0</v>
      </c>
      <c r="E57" s="196">
        <v>0</v>
      </c>
      <c r="F57" s="196">
        <v>14.06</v>
      </c>
      <c r="G57" s="196">
        <v>0</v>
      </c>
      <c r="H57" s="196">
        <v>0</v>
      </c>
      <c r="I57" s="196">
        <v>6.89</v>
      </c>
      <c r="J57" s="196">
        <v>0</v>
      </c>
      <c r="K57" s="196">
        <v>2.75</v>
      </c>
      <c r="L57" s="196">
        <v>476.26</v>
      </c>
      <c r="M57" s="196">
        <v>1</v>
      </c>
      <c r="N57" s="196">
        <v>1.29</v>
      </c>
      <c r="O57" s="196">
        <v>0</v>
      </c>
      <c r="P57" s="196">
        <v>1.49</v>
      </c>
      <c r="Q57" s="196">
        <v>3.8</v>
      </c>
      <c r="R57" s="196">
        <v>10.119999999999999</v>
      </c>
      <c r="S57" s="196">
        <v>5.21</v>
      </c>
      <c r="T57" s="196">
        <v>0</v>
      </c>
      <c r="U57" s="196">
        <v>0.75</v>
      </c>
      <c r="V57" s="196">
        <v>4.43</v>
      </c>
      <c r="W57" s="196">
        <v>0.49</v>
      </c>
      <c r="X57" s="196">
        <v>1.07</v>
      </c>
      <c r="Y57" s="196">
        <v>0</v>
      </c>
      <c r="Z57" s="196">
        <v>30.61</v>
      </c>
      <c r="AA57" s="196">
        <v>19.95</v>
      </c>
      <c r="AB57" s="196">
        <v>0</v>
      </c>
      <c r="AC57" s="196">
        <v>2.46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12.13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2.58</v>
      </c>
      <c r="AS57" s="196">
        <v>7.33</v>
      </c>
      <c r="AT57" s="196">
        <v>13.95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10.31</v>
      </c>
      <c r="D58" s="196">
        <v>0</v>
      </c>
      <c r="E58" s="196">
        <v>0</v>
      </c>
      <c r="F58" s="196">
        <v>14.06</v>
      </c>
      <c r="G58" s="196">
        <v>0</v>
      </c>
      <c r="H58" s="196">
        <v>0</v>
      </c>
      <c r="I58" s="196">
        <v>6.89</v>
      </c>
      <c r="J58" s="196">
        <v>0</v>
      </c>
      <c r="K58" s="196">
        <v>2.75</v>
      </c>
      <c r="L58" s="196">
        <v>476.26</v>
      </c>
      <c r="M58" s="196">
        <v>1</v>
      </c>
      <c r="N58" s="196">
        <v>1.29</v>
      </c>
      <c r="O58" s="196">
        <v>0</v>
      </c>
      <c r="P58" s="196">
        <v>1.49</v>
      </c>
      <c r="Q58" s="196">
        <v>3.8</v>
      </c>
      <c r="R58" s="196">
        <v>10.119999999999999</v>
      </c>
      <c r="S58" s="196">
        <v>5.21</v>
      </c>
      <c r="T58" s="196">
        <v>0</v>
      </c>
      <c r="U58" s="196">
        <v>0.75</v>
      </c>
      <c r="V58" s="196">
        <v>4.43</v>
      </c>
      <c r="W58" s="196">
        <v>0.49</v>
      </c>
      <c r="X58" s="196">
        <v>1.07</v>
      </c>
      <c r="Y58" s="196">
        <v>0</v>
      </c>
      <c r="Z58" s="196">
        <v>29.47</v>
      </c>
      <c r="AA58" s="196">
        <v>19.95</v>
      </c>
      <c r="AB58" s="196">
        <v>0</v>
      </c>
      <c r="AC58" s="196">
        <v>2.46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12.13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2.58</v>
      </c>
      <c r="AS58" s="196">
        <v>7.33</v>
      </c>
      <c r="AT58" s="196">
        <v>13.95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10.31</v>
      </c>
      <c r="D59" s="196">
        <v>0</v>
      </c>
      <c r="E59" s="196">
        <v>0</v>
      </c>
      <c r="F59" s="196">
        <v>14.06</v>
      </c>
      <c r="G59" s="196">
        <v>0</v>
      </c>
      <c r="H59" s="196">
        <v>0</v>
      </c>
      <c r="I59" s="196">
        <v>6.89</v>
      </c>
      <c r="J59" s="196">
        <v>0</v>
      </c>
      <c r="K59" s="196">
        <v>2.75</v>
      </c>
      <c r="L59" s="196">
        <v>476.26</v>
      </c>
      <c r="M59" s="196">
        <v>1</v>
      </c>
      <c r="N59" s="196">
        <v>1.29</v>
      </c>
      <c r="O59" s="196">
        <v>0</v>
      </c>
      <c r="P59" s="196">
        <v>1.49</v>
      </c>
      <c r="Q59" s="196">
        <v>3.8</v>
      </c>
      <c r="R59" s="196">
        <v>10.119999999999999</v>
      </c>
      <c r="S59" s="196">
        <v>5.21</v>
      </c>
      <c r="T59" s="196">
        <v>0</v>
      </c>
      <c r="U59" s="196">
        <v>0.75</v>
      </c>
      <c r="V59" s="196">
        <v>4.43</v>
      </c>
      <c r="W59" s="196">
        <v>0.49</v>
      </c>
      <c r="X59" s="196">
        <v>1.07</v>
      </c>
      <c r="Y59" s="196">
        <v>0</v>
      </c>
      <c r="Z59" s="196">
        <v>2.76</v>
      </c>
      <c r="AA59" s="196">
        <v>19.95</v>
      </c>
      <c r="AB59" s="196">
        <v>0</v>
      </c>
      <c r="AC59" s="196">
        <v>2.46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2.58</v>
      </c>
      <c r="AS59" s="196">
        <v>7.33</v>
      </c>
      <c r="AT59" s="196">
        <v>13.95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10.31</v>
      </c>
      <c r="D60" s="196">
        <v>0</v>
      </c>
      <c r="E60" s="196">
        <v>0</v>
      </c>
      <c r="F60" s="196">
        <v>14.06</v>
      </c>
      <c r="G60" s="196">
        <v>0</v>
      </c>
      <c r="H60" s="196">
        <v>0</v>
      </c>
      <c r="I60" s="196">
        <v>6.89</v>
      </c>
      <c r="J60" s="196">
        <v>0</v>
      </c>
      <c r="K60" s="196">
        <v>0.17</v>
      </c>
      <c r="L60" s="196">
        <v>476.26</v>
      </c>
      <c r="M60" s="196">
        <v>1</v>
      </c>
      <c r="N60" s="196">
        <v>1.29</v>
      </c>
      <c r="O60" s="196">
        <v>0</v>
      </c>
      <c r="P60" s="196">
        <v>1.49</v>
      </c>
      <c r="Q60" s="196">
        <v>3.8</v>
      </c>
      <c r="R60" s="196">
        <v>0.46</v>
      </c>
      <c r="S60" s="196">
        <v>5.21</v>
      </c>
      <c r="T60" s="196">
        <v>0</v>
      </c>
      <c r="U60" s="196">
        <v>0.75</v>
      </c>
      <c r="V60" s="196">
        <v>0.23</v>
      </c>
      <c r="W60" s="196">
        <v>0.49</v>
      </c>
      <c r="X60" s="196">
        <v>1.07</v>
      </c>
      <c r="Y60" s="196">
        <v>0</v>
      </c>
      <c r="Z60" s="196">
        <v>2.76</v>
      </c>
      <c r="AA60" s="196">
        <v>0.98</v>
      </c>
      <c r="AB60" s="196">
        <v>0</v>
      </c>
      <c r="AC60" s="196">
        <v>2.46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2.58</v>
      </c>
      <c r="AS60" s="196">
        <v>7.33</v>
      </c>
      <c r="AT60" s="196">
        <v>13.95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10.31</v>
      </c>
      <c r="D61" s="196">
        <v>0</v>
      </c>
      <c r="E61" s="196">
        <v>0</v>
      </c>
      <c r="F61" s="196">
        <v>14.06</v>
      </c>
      <c r="G61" s="196">
        <v>0</v>
      </c>
      <c r="H61" s="196">
        <v>0</v>
      </c>
      <c r="I61" s="196">
        <v>6.89</v>
      </c>
      <c r="J61" s="196">
        <v>0</v>
      </c>
      <c r="K61" s="196">
        <v>0.17</v>
      </c>
      <c r="L61" s="196">
        <v>476.26</v>
      </c>
      <c r="M61" s="196">
        <v>1</v>
      </c>
      <c r="N61" s="196">
        <v>1.29</v>
      </c>
      <c r="O61" s="196">
        <v>0</v>
      </c>
      <c r="P61" s="196">
        <v>1.49</v>
      </c>
      <c r="Q61" s="196">
        <v>3.8</v>
      </c>
      <c r="R61" s="196">
        <v>0.46</v>
      </c>
      <c r="S61" s="196">
        <v>5.21</v>
      </c>
      <c r="T61" s="196">
        <v>0</v>
      </c>
      <c r="U61" s="196">
        <v>0.75</v>
      </c>
      <c r="V61" s="196">
        <v>0.23</v>
      </c>
      <c r="W61" s="196">
        <v>0.49</v>
      </c>
      <c r="X61" s="196">
        <v>1.07</v>
      </c>
      <c r="Y61" s="196">
        <v>0</v>
      </c>
      <c r="Z61" s="196">
        <v>2.76</v>
      </c>
      <c r="AA61" s="196">
        <v>0.98</v>
      </c>
      <c r="AB61" s="196">
        <v>0</v>
      </c>
      <c r="AC61" s="196">
        <v>2.46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2.58</v>
      </c>
      <c r="AS61" s="196">
        <v>7.33</v>
      </c>
      <c r="AT61" s="196">
        <v>13.95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10.31</v>
      </c>
      <c r="D62" s="196">
        <v>0</v>
      </c>
      <c r="E62" s="196">
        <v>0</v>
      </c>
      <c r="F62" s="196">
        <v>14.06</v>
      </c>
      <c r="G62" s="196">
        <v>0</v>
      </c>
      <c r="H62" s="196">
        <v>0</v>
      </c>
      <c r="I62" s="196">
        <v>6.89</v>
      </c>
      <c r="J62" s="196">
        <v>0</v>
      </c>
      <c r="K62" s="196">
        <v>0.17</v>
      </c>
      <c r="L62" s="196">
        <v>476.26</v>
      </c>
      <c r="M62" s="196">
        <v>1</v>
      </c>
      <c r="N62" s="196">
        <v>1.29</v>
      </c>
      <c r="O62" s="196">
        <v>0</v>
      </c>
      <c r="P62" s="196">
        <v>1.49</v>
      </c>
      <c r="Q62" s="196">
        <v>3.8</v>
      </c>
      <c r="R62" s="196">
        <v>0.46</v>
      </c>
      <c r="S62" s="196">
        <v>5.21</v>
      </c>
      <c r="T62" s="196">
        <v>0</v>
      </c>
      <c r="U62" s="196">
        <v>0.75</v>
      </c>
      <c r="V62" s="196">
        <v>0.23</v>
      </c>
      <c r="W62" s="196">
        <v>0.49</v>
      </c>
      <c r="X62" s="196">
        <v>1.07</v>
      </c>
      <c r="Y62" s="196">
        <v>0</v>
      </c>
      <c r="Z62" s="196">
        <v>2.76</v>
      </c>
      <c r="AA62" s="196">
        <v>0.98</v>
      </c>
      <c r="AB62" s="196">
        <v>0</v>
      </c>
      <c r="AC62" s="196">
        <v>1.9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2.58</v>
      </c>
      <c r="AS62" s="196">
        <v>7.33</v>
      </c>
      <c r="AT62" s="196">
        <v>13.95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10.31</v>
      </c>
      <c r="D63" s="196">
        <v>0</v>
      </c>
      <c r="E63" s="196">
        <v>0</v>
      </c>
      <c r="F63" s="196">
        <v>14.06</v>
      </c>
      <c r="G63" s="196">
        <v>0</v>
      </c>
      <c r="H63" s="196">
        <v>0</v>
      </c>
      <c r="I63" s="196">
        <v>6.89</v>
      </c>
      <c r="J63" s="196">
        <v>0</v>
      </c>
      <c r="K63" s="196">
        <v>0.46</v>
      </c>
      <c r="L63" s="196">
        <v>476.26</v>
      </c>
      <c r="M63" s="196">
        <v>1</v>
      </c>
      <c r="N63" s="196">
        <v>1.29</v>
      </c>
      <c r="O63" s="196">
        <v>0</v>
      </c>
      <c r="P63" s="196">
        <v>1.49</v>
      </c>
      <c r="Q63" s="196">
        <v>3.8</v>
      </c>
      <c r="R63" s="196">
        <v>0.46</v>
      </c>
      <c r="S63" s="196">
        <v>5.21</v>
      </c>
      <c r="T63" s="196">
        <v>0</v>
      </c>
      <c r="U63" s="196">
        <v>0.75</v>
      </c>
      <c r="V63" s="196">
        <v>0.23</v>
      </c>
      <c r="W63" s="196">
        <v>0.49</v>
      </c>
      <c r="X63" s="196">
        <v>1.07</v>
      </c>
      <c r="Y63" s="196">
        <v>0</v>
      </c>
      <c r="Z63" s="196">
        <v>2.76</v>
      </c>
      <c r="AA63" s="196">
        <v>0.98</v>
      </c>
      <c r="AB63" s="196">
        <v>0</v>
      </c>
      <c r="AC63" s="196">
        <v>1.9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2.58</v>
      </c>
      <c r="AS63" s="196">
        <v>7.33</v>
      </c>
      <c r="AT63" s="196">
        <v>13.95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10.31</v>
      </c>
      <c r="D64" s="196">
        <v>0</v>
      </c>
      <c r="E64" s="196">
        <v>0</v>
      </c>
      <c r="F64" s="196">
        <v>14.06</v>
      </c>
      <c r="G64" s="196">
        <v>0</v>
      </c>
      <c r="H64" s="196">
        <v>0</v>
      </c>
      <c r="I64" s="196">
        <v>6.89</v>
      </c>
      <c r="J64" s="196">
        <v>0</v>
      </c>
      <c r="K64" s="196">
        <v>0.17</v>
      </c>
      <c r="L64" s="196">
        <v>476.26</v>
      </c>
      <c r="M64" s="196">
        <v>1</v>
      </c>
      <c r="N64" s="196">
        <v>1.29</v>
      </c>
      <c r="O64" s="196">
        <v>0</v>
      </c>
      <c r="P64" s="196">
        <v>1.49</v>
      </c>
      <c r="Q64" s="196">
        <v>3.8</v>
      </c>
      <c r="R64" s="196">
        <v>0.46</v>
      </c>
      <c r="S64" s="196">
        <v>5.21</v>
      </c>
      <c r="T64" s="196">
        <v>0</v>
      </c>
      <c r="U64" s="196">
        <v>0.75</v>
      </c>
      <c r="V64" s="196">
        <v>0.23</v>
      </c>
      <c r="W64" s="196">
        <v>0.49</v>
      </c>
      <c r="X64" s="196">
        <v>1.07</v>
      </c>
      <c r="Y64" s="196">
        <v>0</v>
      </c>
      <c r="Z64" s="196">
        <v>2.76</v>
      </c>
      <c r="AA64" s="196">
        <v>0.98</v>
      </c>
      <c r="AB64" s="196">
        <v>0</v>
      </c>
      <c r="AC64" s="196">
        <v>1.9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2.58</v>
      </c>
      <c r="AS64" s="196">
        <v>7.33</v>
      </c>
      <c r="AT64" s="196">
        <v>13.95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10.31</v>
      </c>
      <c r="D65" s="196">
        <v>0</v>
      </c>
      <c r="E65" s="196">
        <v>0</v>
      </c>
      <c r="F65" s="196">
        <v>14.06</v>
      </c>
      <c r="G65" s="196">
        <v>0</v>
      </c>
      <c r="H65" s="196">
        <v>0</v>
      </c>
      <c r="I65" s="196">
        <v>6.89</v>
      </c>
      <c r="J65" s="196">
        <v>0</v>
      </c>
      <c r="K65" s="196">
        <v>0.17</v>
      </c>
      <c r="L65" s="196">
        <v>443.47</v>
      </c>
      <c r="M65" s="196">
        <v>1</v>
      </c>
      <c r="N65" s="196">
        <v>1.29</v>
      </c>
      <c r="O65" s="196">
        <v>0</v>
      </c>
      <c r="P65" s="196">
        <v>1.49</v>
      </c>
      <c r="Q65" s="196">
        <v>3.8</v>
      </c>
      <c r="R65" s="196">
        <v>0.46</v>
      </c>
      <c r="S65" s="196">
        <v>5.21</v>
      </c>
      <c r="T65" s="196">
        <v>0</v>
      </c>
      <c r="U65" s="196">
        <v>0.75</v>
      </c>
      <c r="V65" s="196">
        <v>0.23</v>
      </c>
      <c r="W65" s="196">
        <v>0.49</v>
      </c>
      <c r="X65" s="196">
        <v>1.07</v>
      </c>
      <c r="Y65" s="196">
        <v>0</v>
      </c>
      <c r="Z65" s="196">
        <v>2.76</v>
      </c>
      <c r="AA65" s="196">
        <v>0.98</v>
      </c>
      <c r="AB65" s="196">
        <v>0</v>
      </c>
      <c r="AC65" s="196">
        <v>1.9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2.58</v>
      </c>
      <c r="AS65" s="196">
        <v>7.33</v>
      </c>
      <c r="AT65" s="196">
        <v>13.95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10.31</v>
      </c>
      <c r="D66" s="196">
        <v>0</v>
      </c>
      <c r="E66" s="196">
        <v>0</v>
      </c>
      <c r="F66" s="196">
        <v>14.06</v>
      </c>
      <c r="G66" s="196">
        <v>0</v>
      </c>
      <c r="H66" s="196">
        <v>0</v>
      </c>
      <c r="I66" s="196">
        <v>6.89</v>
      </c>
      <c r="J66" s="196">
        <v>0</v>
      </c>
      <c r="K66" s="196">
        <v>0.17</v>
      </c>
      <c r="L66" s="196">
        <v>443.47</v>
      </c>
      <c r="M66" s="196">
        <v>1</v>
      </c>
      <c r="N66" s="196">
        <v>1.29</v>
      </c>
      <c r="O66" s="196">
        <v>0</v>
      </c>
      <c r="P66" s="196">
        <v>1.49</v>
      </c>
      <c r="Q66" s="196">
        <v>3.8</v>
      </c>
      <c r="R66" s="196">
        <v>0.46</v>
      </c>
      <c r="S66" s="196">
        <v>5.21</v>
      </c>
      <c r="T66" s="196">
        <v>0</v>
      </c>
      <c r="U66" s="196">
        <v>0.75</v>
      </c>
      <c r="V66" s="196">
        <v>0.23</v>
      </c>
      <c r="W66" s="196">
        <v>0.49</v>
      </c>
      <c r="X66" s="196">
        <v>1.07</v>
      </c>
      <c r="Y66" s="196">
        <v>0</v>
      </c>
      <c r="Z66" s="196">
        <v>2.76</v>
      </c>
      <c r="AA66" s="196">
        <v>0.98</v>
      </c>
      <c r="AB66" s="196">
        <v>0</v>
      </c>
      <c r="AC66" s="196">
        <v>1.9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2.58</v>
      </c>
      <c r="AS66" s="196">
        <v>7.33</v>
      </c>
      <c r="AT66" s="196">
        <v>13.95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10.31</v>
      </c>
      <c r="D67" s="196">
        <v>0</v>
      </c>
      <c r="E67" s="196">
        <v>0</v>
      </c>
      <c r="F67" s="196">
        <v>14.06</v>
      </c>
      <c r="G67" s="196">
        <v>0</v>
      </c>
      <c r="H67" s="196">
        <v>0</v>
      </c>
      <c r="I67" s="196">
        <v>6.89</v>
      </c>
      <c r="J67" s="196">
        <v>0</v>
      </c>
      <c r="K67" s="196">
        <v>0.17</v>
      </c>
      <c r="L67" s="196">
        <v>414.53</v>
      </c>
      <c r="M67" s="196">
        <v>1</v>
      </c>
      <c r="N67" s="196">
        <v>1.29</v>
      </c>
      <c r="O67" s="196">
        <v>0</v>
      </c>
      <c r="P67" s="196">
        <v>1.49</v>
      </c>
      <c r="Q67" s="196">
        <v>3.8</v>
      </c>
      <c r="R67" s="196">
        <v>0.46</v>
      </c>
      <c r="S67" s="196">
        <v>6.26</v>
      </c>
      <c r="T67" s="196">
        <v>0</v>
      </c>
      <c r="U67" s="196">
        <v>0.75</v>
      </c>
      <c r="V67" s="196">
        <v>0.23</v>
      </c>
      <c r="W67" s="196">
        <v>0.49</v>
      </c>
      <c r="X67" s="196">
        <v>1.07</v>
      </c>
      <c r="Y67" s="196">
        <v>0</v>
      </c>
      <c r="Z67" s="196">
        <v>2.76</v>
      </c>
      <c r="AA67" s="196">
        <v>0.98</v>
      </c>
      <c r="AB67" s="196">
        <v>0</v>
      </c>
      <c r="AC67" s="196">
        <v>1.9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2.58</v>
      </c>
      <c r="AS67" s="196">
        <v>7.33</v>
      </c>
      <c r="AT67" s="196">
        <v>13.95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10.31</v>
      </c>
      <c r="D68" s="196">
        <v>0</v>
      </c>
      <c r="E68" s="196">
        <v>0</v>
      </c>
      <c r="F68" s="196">
        <v>14.06</v>
      </c>
      <c r="G68" s="196">
        <v>0</v>
      </c>
      <c r="H68" s="196">
        <v>0</v>
      </c>
      <c r="I68" s="196">
        <v>6.89</v>
      </c>
      <c r="J68" s="196">
        <v>0</v>
      </c>
      <c r="K68" s="196">
        <v>0.17</v>
      </c>
      <c r="L68" s="196">
        <v>414.53</v>
      </c>
      <c r="M68" s="196">
        <v>1</v>
      </c>
      <c r="N68" s="196">
        <v>1.29</v>
      </c>
      <c r="O68" s="196">
        <v>0</v>
      </c>
      <c r="P68" s="196">
        <v>1.49</v>
      </c>
      <c r="Q68" s="196">
        <v>3.8</v>
      </c>
      <c r="R68" s="196">
        <v>0.46</v>
      </c>
      <c r="S68" s="196">
        <v>6.26</v>
      </c>
      <c r="T68" s="196">
        <v>0</v>
      </c>
      <c r="U68" s="196">
        <v>0.75</v>
      </c>
      <c r="V68" s="196">
        <v>0.23</v>
      </c>
      <c r="W68" s="196">
        <v>0.49</v>
      </c>
      <c r="X68" s="196">
        <v>1.07</v>
      </c>
      <c r="Y68" s="196">
        <v>0</v>
      </c>
      <c r="Z68" s="196">
        <v>2.76</v>
      </c>
      <c r="AA68" s="196">
        <v>0.98</v>
      </c>
      <c r="AB68" s="196">
        <v>0</v>
      </c>
      <c r="AC68" s="196">
        <v>1.9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10.89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2.58</v>
      </c>
      <c r="AS68" s="196">
        <v>7.33</v>
      </c>
      <c r="AT68" s="196">
        <v>13.95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10.31</v>
      </c>
      <c r="D69" s="196">
        <v>0</v>
      </c>
      <c r="E69" s="196">
        <v>0</v>
      </c>
      <c r="F69" s="196">
        <v>14.06</v>
      </c>
      <c r="G69" s="196">
        <v>0</v>
      </c>
      <c r="H69" s="196">
        <v>0</v>
      </c>
      <c r="I69" s="196">
        <v>6.89</v>
      </c>
      <c r="J69" s="196">
        <v>0</v>
      </c>
      <c r="K69" s="196">
        <v>0.17</v>
      </c>
      <c r="L69" s="196">
        <v>385.6</v>
      </c>
      <c r="M69" s="196">
        <v>1</v>
      </c>
      <c r="N69" s="196">
        <v>1.29</v>
      </c>
      <c r="O69" s="196">
        <v>0</v>
      </c>
      <c r="P69" s="196">
        <v>1.49</v>
      </c>
      <c r="Q69" s="196">
        <v>3.8</v>
      </c>
      <c r="R69" s="196">
        <v>0.46</v>
      </c>
      <c r="S69" s="196">
        <v>6.26</v>
      </c>
      <c r="T69" s="196">
        <v>0</v>
      </c>
      <c r="U69" s="196">
        <v>0.75</v>
      </c>
      <c r="V69" s="196">
        <v>0.23</v>
      </c>
      <c r="W69" s="196">
        <v>0.49</v>
      </c>
      <c r="X69" s="196">
        <v>1.07</v>
      </c>
      <c r="Y69" s="196">
        <v>0</v>
      </c>
      <c r="Z69" s="196">
        <v>2.76</v>
      </c>
      <c r="AA69" s="196">
        <v>0.98</v>
      </c>
      <c r="AB69" s="196">
        <v>0</v>
      </c>
      <c r="AC69" s="196">
        <v>1.9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12.13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2.58</v>
      </c>
      <c r="AS69" s="196">
        <v>7.33</v>
      </c>
      <c r="AT69" s="196">
        <v>13.95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10.31</v>
      </c>
      <c r="D70" s="196">
        <v>0</v>
      </c>
      <c r="E70" s="196">
        <v>0</v>
      </c>
      <c r="F70" s="196">
        <v>14.06</v>
      </c>
      <c r="G70" s="196">
        <v>0</v>
      </c>
      <c r="H70" s="196">
        <v>0</v>
      </c>
      <c r="I70" s="196">
        <v>6.89</v>
      </c>
      <c r="J70" s="196">
        <v>0</v>
      </c>
      <c r="K70" s="196">
        <v>0.17</v>
      </c>
      <c r="L70" s="196">
        <v>385.6</v>
      </c>
      <c r="M70" s="196">
        <v>1</v>
      </c>
      <c r="N70" s="196">
        <v>1.29</v>
      </c>
      <c r="O70" s="196">
        <v>0</v>
      </c>
      <c r="P70" s="196">
        <v>1.49</v>
      </c>
      <c r="Q70" s="196">
        <v>3.8</v>
      </c>
      <c r="R70" s="196">
        <v>0.46</v>
      </c>
      <c r="S70" s="196">
        <v>6.26</v>
      </c>
      <c r="T70" s="196">
        <v>0</v>
      </c>
      <c r="U70" s="196">
        <v>0.75</v>
      </c>
      <c r="V70" s="196">
        <v>0.23</v>
      </c>
      <c r="W70" s="196">
        <v>0.49</v>
      </c>
      <c r="X70" s="196">
        <v>1.07</v>
      </c>
      <c r="Y70" s="196">
        <v>0</v>
      </c>
      <c r="Z70" s="196">
        <v>2.76</v>
      </c>
      <c r="AA70" s="196">
        <v>0.98</v>
      </c>
      <c r="AB70" s="196">
        <v>0</v>
      </c>
      <c r="AC70" s="196">
        <v>1.9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12.13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2.58</v>
      </c>
      <c r="AS70" s="196">
        <v>7.33</v>
      </c>
      <c r="AT70" s="196">
        <v>13.95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10.31</v>
      </c>
      <c r="D71" s="196">
        <v>0</v>
      </c>
      <c r="E71" s="196">
        <v>0</v>
      </c>
      <c r="F71" s="196">
        <v>14.06</v>
      </c>
      <c r="G71" s="196">
        <v>0</v>
      </c>
      <c r="H71" s="196">
        <v>0</v>
      </c>
      <c r="I71" s="196">
        <v>6.89</v>
      </c>
      <c r="J71" s="196">
        <v>0</v>
      </c>
      <c r="K71" s="196">
        <v>0.17</v>
      </c>
      <c r="L71" s="196">
        <v>385.6</v>
      </c>
      <c r="M71" s="196">
        <v>1</v>
      </c>
      <c r="N71" s="196">
        <v>1.29</v>
      </c>
      <c r="O71" s="196">
        <v>0</v>
      </c>
      <c r="P71" s="196">
        <v>1.49</v>
      </c>
      <c r="Q71" s="196">
        <v>4.26</v>
      </c>
      <c r="R71" s="196">
        <v>0.46</v>
      </c>
      <c r="S71" s="196">
        <v>6.37</v>
      </c>
      <c r="T71" s="196">
        <v>0</v>
      </c>
      <c r="U71" s="196">
        <v>0.75</v>
      </c>
      <c r="V71" s="196">
        <v>0.23</v>
      </c>
      <c r="W71" s="196">
        <v>0.49</v>
      </c>
      <c r="X71" s="196">
        <v>1.07</v>
      </c>
      <c r="Y71" s="196">
        <v>0</v>
      </c>
      <c r="Z71" s="196">
        <v>2.76</v>
      </c>
      <c r="AA71" s="196">
        <v>0.98</v>
      </c>
      <c r="AB71" s="196">
        <v>0</v>
      </c>
      <c r="AC71" s="196">
        <v>1.58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12.13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2.58</v>
      </c>
      <c r="AS71" s="196">
        <v>7.33</v>
      </c>
      <c r="AT71" s="196">
        <v>13.95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10.31</v>
      </c>
      <c r="D72" s="196">
        <v>0</v>
      </c>
      <c r="E72" s="196">
        <v>0</v>
      </c>
      <c r="F72" s="196">
        <v>14.06</v>
      </c>
      <c r="G72" s="196">
        <v>0</v>
      </c>
      <c r="H72" s="196">
        <v>0</v>
      </c>
      <c r="I72" s="196">
        <v>6.89</v>
      </c>
      <c r="J72" s="196">
        <v>0</v>
      </c>
      <c r="K72" s="196">
        <v>0.17</v>
      </c>
      <c r="L72" s="196">
        <v>385.6</v>
      </c>
      <c r="M72" s="196">
        <v>1</v>
      </c>
      <c r="N72" s="196">
        <v>1.29</v>
      </c>
      <c r="O72" s="196">
        <v>0</v>
      </c>
      <c r="P72" s="196">
        <v>1.49</v>
      </c>
      <c r="Q72" s="196">
        <v>3.8</v>
      </c>
      <c r="R72" s="196">
        <v>0.46</v>
      </c>
      <c r="S72" s="196">
        <v>6.37</v>
      </c>
      <c r="T72" s="196">
        <v>0</v>
      </c>
      <c r="U72" s="196">
        <v>0.75</v>
      </c>
      <c r="V72" s="196">
        <v>0.23</v>
      </c>
      <c r="W72" s="196">
        <v>0.49</v>
      </c>
      <c r="X72" s="196">
        <v>1.07</v>
      </c>
      <c r="Y72" s="196">
        <v>0</v>
      </c>
      <c r="Z72" s="196">
        <v>2.76</v>
      </c>
      <c r="AA72" s="196">
        <v>0.98</v>
      </c>
      <c r="AB72" s="196">
        <v>0</v>
      </c>
      <c r="AC72" s="196">
        <v>1.58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14.6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2.58</v>
      </c>
      <c r="AS72" s="196">
        <v>7.33</v>
      </c>
      <c r="AT72" s="196">
        <v>13.95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10.31</v>
      </c>
      <c r="D73" s="196">
        <v>0</v>
      </c>
      <c r="E73" s="196">
        <v>0</v>
      </c>
      <c r="F73" s="196">
        <v>14.06</v>
      </c>
      <c r="G73" s="196">
        <v>0</v>
      </c>
      <c r="H73" s="196">
        <v>0</v>
      </c>
      <c r="I73" s="196">
        <v>6.89</v>
      </c>
      <c r="J73" s="196">
        <v>0</v>
      </c>
      <c r="K73" s="196">
        <v>0.17</v>
      </c>
      <c r="L73" s="196">
        <v>385.6</v>
      </c>
      <c r="M73" s="196">
        <v>1</v>
      </c>
      <c r="N73" s="196">
        <v>1.29</v>
      </c>
      <c r="O73" s="196">
        <v>0</v>
      </c>
      <c r="P73" s="196">
        <v>1.49</v>
      </c>
      <c r="Q73" s="196">
        <v>3.8</v>
      </c>
      <c r="R73" s="196">
        <v>0.46</v>
      </c>
      <c r="S73" s="196">
        <v>6.37</v>
      </c>
      <c r="T73" s="196">
        <v>0</v>
      </c>
      <c r="U73" s="196">
        <v>0.75</v>
      </c>
      <c r="V73" s="196">
        <v>0.23</v>
      </c>
      <c r="W73" s="196">
        <v>0.49</v>
      </c>
      <c r="X73" s="196">
        <v>1.07</v>
      </c>
      <c r="Y73" s="196">
        <v>0</v>
      </c>
      <c r="Z73" s="196">
        <v>2.76</v>
      </c>
      <c r="AA73" s="196">
        <v>0.98</v>
      </c>
      <c r="AB73" s="196">
        <v>0</v>
      </c>
      <c r="AC73" s="196">
        <v>1.58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17.61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2.58</v>
      </c>
      <c r="AS73" s="196">
        <v>7.33</v>
      </c>
      <c r="AT73" s="196">
        <v>13.95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10.31</v>
      </c>
      <c r="D74" s="196">
        <v>0</v>
      </c>
      <c r="E74" s="196">
        <v>0</v>
      </c>
      <c r="F74" s="196">
        <v>14.06</v>
      </c>
      <c r="G74" s="196">
        <v>0</v>
      </c>
      <c r="H74" s="196">
        <v>0</v>
      </c>
      <c r="I74" s="196">
        <v>6.89</v>
      </c>
      <c r="J74" s="196">
        <v>0</v>
      </c>
      <c r="K74" s="196">
        <v>0.17</v>
      </c>
      <c r="L74" s="196">
        <v>385.6</v>
      </c>
      <c r="M74" s="196">
        <v>1</v>
      </c>
      <c r="N74" s="196">
        <v>1.29</v>
      </c>
      <c r="O74" s="196">
        <v>0</v>
      </c>
      <c r="P74" s="196">
        <v>1.49</v>
      </c>
      <c r="Q74" s="196">
        <v>3.8</v>
      </c>
      <c r="R74" s="196">
        <v>0.46</v>
      </c>
      <c r="S74" s="196">
        <v>6.37</v>
      </c>
      <c r="T74" s="196">
        <v>0</v>
      </c>
      <c r="U74" s="196">
        <v>0.75</v>
      </c>
      <c r="V74" s="196">
        <v>0.23</v>
      </c>
      <c r="W74" s="196">
        <v>0.49</v>
      </c>
      <c r="X74" s="196">
        <v>1.07</v>
      </c>
      <c r="Y74" s="196">
        <v>0</v>
      </c>
      <c r="Z74" s="196">
        <v>2.76</v>
      </c>
      <c r="AA74" s="196">
        <v>0.98</v>
      </c>
      <c r="AB74" s="196">
        <v>0</v>
      </c>
      <c r="AC74" s="196">
        <v>1.58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17.61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2.58</v>
      </c>
      <c r="AS74" s="196">
        <v>7.33</v>
      </c>
      <c r="AT74" s="196">
        <v>13.95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10.31</v>
      </c>
      <c r="D75" s="196">
        <v>0</v>
      </c>
      <c r="E75" s="196">
        <v>0</v>
      </c>
      <c r="F75" s="196">
        <v>14.06</v>
      </c>
      <c r="G75" s="196">
        <v>0</v>
      </c>
      <c r="H75" s="196">
        <v>0</v>
      </c>
      <c r="I75" s="196">
        <v>6.89</v>
      </c>
      <c r="J75" s="196">
        <v>0</v>
      </c>
      <c r="K75" s="196">
        <v>0.17</v>
      </c>
      <c r="L75" s="196">
        <v>385.6</v>
      </c>
      <c r="M75" s="196">
        <v>1</v>
      </c>
      <c r="N75" s="196">
        <v>1.29</v>
      </c>
      <c r="O75" s="196">
        <v>0</v>
      </c>
      <c r="P75" s="196">
        <v>1.49</v>
      </c>
      <c r="Q75" s="196">
        <v>3.8</v>
      </c>
      <c r="R75" s="196">
        <v>0.46</v>
      </c>
      <c r="S75" s="196">
        <v>6.37</v>
      </c>
      <c r="T75" s="196">
        <v>0</v>
      </c>
      <c r="U75" s="196">
        <v>0.75</v>
      </c>
      <c r="V75" s="196">
        <v>0.23</v>
      </c>
      <c r="W75" s="196">
        <v>0.49</v>
      </c>
      <c r="X75" s="196">
        <v>0.59</v>
      </c>
      <c r="Y75" s="196">
        <v>0</v>
      </c>
      <c r="Z75" s="196">
        <v>2.76</v>
      </c>
      <c r="AA75" s="196">
        <v>0.98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17.61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2.58</v>
      </c>
      <c r="AS75" s="196">
        <v>7.33</v>
      </c>
      <c r="AT75" s="196">
        <v>13.95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10.31</v>
      </c>
      <c r="D76" s="196">
        <v>0</v>
      </c>
      <c r="E76" s="196">
        <v>0</v>
      </c>
      <c r="F76" s="196">
        <v>14.06</v>
      </c>
      <c r="G76" s="196">
        <v>0</v>
      </c>
      <c r="H76" s="196">
        <v>0</v>
      </c>
      <c r="I76" s="196">
        <v>6.89</v>
      </c>
      <c r="J76" s="196">
        <v>0</v>
      </c>
      <c r="K76" s="196">
        <v>0.17</v>
      </c>
      <c r="L76" s="196">
        <v>385.6</v>
      </c>
      <c r="M76" s="196">
        <v>1</v>
      </c>
      <c r="N76" s="196">
        <v>1.29</v>
      </c>
      <c r="O76" s="196">
        <v>0</v>
      </c>
      <c r="P76" s="196">
        <v>1.49</v>
      </c>
      <c r="Q76" s="196">
        <v>3.8</v>
      </c>
      <c r="R76" s="196">
        <v>0.46</v>
      </c>
      <c r="S76" s="196">
        <v>6.37</v>
      </c>
      <c r="T76" s="196">
        <v>0</v>
      </c>
      <c r="U76" s="196">
        <v>0.75</v>
      </c>
      <c r="V76" s="196">
        <v>0.23</v>
      </c>
      <c r="W76" s="196">
        <v>0.49</v>
      </c>
      <c r="X76" s="196">
        <v>0.59</v>
      </c>
      <c r="Y76" s="196">
        <v>0</v>
      </c>
      <c r="Z76" s="196">
        <v>2.76</v>
      </c>
      <c r="AA76" s="196">
        <v>0.98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17.61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2.58</v>
      </c>
      <c r="AS76" s="196">
        <v>7.33</v>
      </c>
      <c r="AT76" s="196">
        <v>13.95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10.31</v>
      </c>
      <c r="D77" s="196">
        <v>0</v>
      </c>
      <c r="E77" s="196">
        <v>0</v>
      </c>
      <c r="F77" s="196">
        <v>14.06</v>
      </c>
      <c r="G77" s="196">
        <v>0</v>
      </c>
      <c r="H77" s="196">
        <v>0</v>
      </c>
      <c r="I77" s="196">
        <v>6.89</v>
      </c>
      <c r="J77" s="196">
        <v>0</v>
      </c>
      <c r="K77" s="196">
        <v>0.17</v>
      </c>
      <c r="L77" s="196">
        <v>385.6</v>
      </c>
      <c r="M77" s="196">
        <v>1</v>
      </c>
      <c r="N77" s="196">
        <v>1.29</v>
      </c>
      <c r="O77" s="196">
        <v>0</v>
      </c>
      <c r="P77" s="196">
        <v>1.49</v>
      </c>
      <c r="Q77" s="196">
        <v>3.8</v>
      </c>
      <c r="R77" s="196">
        <v>0.46</v>
      </c>
      <c r="S77" s="196">
        <v>6.37</v>
      </c>
      <c r="T77" s="196">
        <v>0</v>
      </c>
      <c r="U77" s="196">
        <v>0.75</v>
      </c>
      <c r="V77" s="196">
        <v>0.23</v>
      </c>
      <c r="W77" s="196">
        <v>0.49</v>
      </c>
      <c r="X77" s="196">
        <v>0.59</v>
      </c>
      <c r="Y77" s="196">
        <v>0</v>
      </c>
      <c r="Z77" s="196">
        <v>2.76</v>
      </c>
      <c r="AA77" s="196">
        <v>0.98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17.61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2.58</v>
      </c>
      <c r="AS77" s="196">
        <v>7.33</v>
      </c>
      <c r="AT77" s="196">
        <v>13.95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10.31</v>
      </c>
      <c r="D78" s="196">
        <v>0</v>
      </c>
      <c r="E78" s="196">
        <v>0</v>
      </c>
      <c r="F78" s="196">
        <v>14.19</v>
      </c>
      <c r="G78" s="196">
        <v>0</v>
      </c>
      <c r="H78" s="196">
        <v>0</v>
      </c>
      <c r="I78" s="196">
        <v>6.89</v>
      </c>
      <c r="J78" s="196">
        <v>0</v>
      </c>
      <c r="K78" s="196">
        <v>0.17</v>
      </c>
      <c r="L78" s="196">
        <v>385.6</v>
      </c>
      <c r="M78" s="196">
        <v>1</v>
      </c>
      <c r="N78" s="196">
        <v>1.29</v>
      </c>
      <c r="O78" s="196">
        <v>0</v>
      </c>
      <c r="P78" s="196">
        <v>1.49</v>
      </c>
      <c r="Q78" s="196">
        <v>3.8</v>
      </c>
      <c r="R78" s="196">
        <v>0.46</v>
      </c>
      <c r="S78" s="196">
        <v>6.37</v>
      </c>
      <c r="T78" s="196">
        <v>0</v>
      </c>
      <c r="U78" s="196">
        <v>0.75</v>
      </c>
      <c r="V78" s="196">
        <v>0.23</v>
      </c>
      <c r="W78" s="196">
        <v>0.49</v>
      </c>
      <c r="X78" s="196">
        <v>0.59</v>
      </c>
      <c r="Y78" s="196">
        <v>0</v>
      </c>
      <c r="Z78" s="196">
        <v>2.76</v>
      </c>
      <c r="AA78" s="196">
        <v>0.98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13.75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2.58</v>
      </c>
      <c r="AS78" s="196">
        <v>7.33</v>
      </c>
      <c r="AT78" s="196">
        <v>13.95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10.31</v>
      </c>
      <c r="D79" s="196">
        <v>0</v>
      </c>
      <c r="E79" s="196">
        <v>0</v>
      </c>
      <c r="F79" s="196">
        <v>14.19</v>
      </c>
      <c r="G79" s="196">
        <v>0</v>
      </c>
      <c r="H79" s="196">
        <v>0</v>
      </c>
      <c r="I79" s="196">
        <v>6.89</v>
      </c>
      <c r="J79" s="196">
        <v>0</v>
      </c>
      <c r="K79" s="196">
        <v>0.17</v>
      </c>
      <c r="L79" s="196">
        <v>385.6</v>
      </c>
      <c r="M79" s="196">
        <v>1</v>
      </c>
      <c r="N79" s="196">
        <v>1.29</v>
      </c>
      <c r="O79" s="196">
        <v>0</v>
      </c>
      <c r="P79" s="196">
        <v>1.49</v>
      </c>
      <c r="Q79" s="196">
        <v>3.8</v>
      </c>
      <c r="R79" s="196">
        <v>0.46</v>
      </c>
      <c r="S79" s="196">
        <v>6.37</v>
      </c>
      <c r="T79" s="196">
        <v>0</v>
      </c>
      <c r="U79" s="196">
        <v>0.75</v>
      </c>
      <c r="V79" s="196">
        <v>0.23</v>
      </c>
      <c r="W79" s="196">
        <v>0.49</v>
      </c>
      <c r="X79" s="196">
        <v>0.59</v>
      </c>
      <c r="Y79" s="196">
        <v>0</v>
      </c>
      <c r="Z79" s="196">
        <v>2.76</v>
      </c>
      <c r="AA79" s="196">
        <v>0.98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13.75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2.58</v>
      </c>
      <c r="AS79" s="196">
        <v>7.33</v>
      </c>
      <c r="AT79" s="196">
        <v>13.95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10.31</v>
      </c>
      <c r="D80" s="196">
        <v>0</v>
      </c>
      <c r="E80" s="196">
        <v>0</v>
      </c>
      <c r="F80" s="196">
        <v>14.19</v>
      </c>
      <c r="G80" s="196">
        <v>0</v>
      </c>
      <c r="H80" s="196">
        <v>0</v>
      </c>
      <c r="I80" s="196">
        <v>6.89</v>
      </c>
      <c r="J80" s="196">
        <v>0</v>
      </c>
      <c r="K80" s="196">
        <v>0.17</v>
      </c>
      <c r="L80" s="196">
        <v>385.6</v>
      </c>
      <c r="M80" s="196">
        <v>1</v>
      </c>
      <c r="N80" s="196">
        <v>1.29</v>
      </c>
      <c r="O80" s="196">
        <v>0</v>
      </c>
      <c r="P80" s="196">
        <v>1.49</v>
      </c>
      <c r="Q80" s="196">
        <v>3.8</v>
      </c>
      <c r="R80" s="196">
        <v>0.46</v>
      </c>
      <c r="S80" s="196">
        <v>6.37</v>
      </c>
      <c r="T80" s="196">
        <v>0</v>
      </c>
      <c r="U80" s="196">
        <v>0.75</v>
      </c>
      <c r="V80" s="196">
        <v>0.23</v>
      </c>
      <c r="W80" s="196">
        <v>0.49</v>
      </c>
      <c r="X80" s="196">
        <v>0.59</v>
      </c>
      <c r="Y80" s="196">
        <v>0</v>
      </c>
      <c r="Z80" s="196">
        <v>2.76</v>
      </c>
      <c r="AA80" s="196">
        <v>0.98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13.75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2.58</v>
      </c>
      <c r="AS80" s="196">
        <v>7.33</v>
      </c>
      <c r="AT80" s="196">
        <v>13.95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10.31</v>
      </c>
      <c r="D81" s="196">
        <v>0</v>
      </c>
      <c r="E81" s="196">
        <v>0</v>
      </c>
      <c r="F81" s="196">
        <v>14.19</v>
      </c>
      <c r="G81" s="196">
        <v>0</v>
      </c>
      <c r="H81" s="196">
        <v>0</v>
      </c>
      <c r="I81" s="196">
        <v>6.89</v>
      </c>
      <c r="J81" s="196">
        <v>0</v>
      </c>
      <c r="K81" s="196">
        <v>0.17</v>
      </c>
      <c r="L81" s="196">
        <v>385.6</v>
      </c>
      <c r="M81" s="196">
        <v>1</v>
      </c>
      <c r="N81" s="196">
        <v>1.29</v>
      </c>
      <c r="O81" s="196">
        <v>0</v>
      </c>
      <c r="P81" s="196">
        <v>1.49</v>
      </c>
      <c r="Q81" s="196">
        <v>3.8</v>
      </c>
      <c r="R81" s="196">
        <v>0.46</v>
      </c>
      <c r="S81" s="196">
        <v>6.37</v>
      </c>
      <c r="T81" s="196">
        <v>0</v>
      </c>
      <c r="U81" s="196">
        <v>0.75</v>
      </c>
      <c r="V81" s="196">
        <v>0.23</v>
      </c>
      <c r="W81" s="196">
        <v>0.49</v>
      </c>
      <c r="X81" s="196">
        <v>0.59</v>
      </c>
      <c r="Y81" s="196">
        <v>0</v>
      </c>
      <c r="Z81" s="196">
        <v>2.76</v>
      </c>
      <c r="AA81" s="196">
        <v>0.98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12.13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2.58</v>
      </c>
      <c r="AS81" s="196">
        <v>7.33</v>
      </c>
      <c r="AT81" s="196">
        <v>13.95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10.31</v>
      </c>
      <c r="D82" s="196">
        <v>0</v>
      </c>
      <c r="E82" s="196">
        <v>0</v>
      </c>
      <c r="F82" s="196">
        <v>14.19</v>
      </c>
      <c r="G82" s="196">
        <v>0</v>
      </c>
      <c r="H82" s="196">
        <v>0</v>
      </c>
      <c r="I82" s="196">
        <v>6.89</v>
      </c>
      <c r="J82" s="196">
        <v>0</v>
      </c>
      <c r="K82" s="196">
        <v>0.17</v>
      </c>
      <c r="L82" s="196">
        <v>414.53</v>
      </c>
      <c r="M82" s="196">
        <v>1</v>
      </c>
      <c r="N82" s="196">
        <v>1.29</v>
      </c>
      <c r="O82" s="196">
        <v>0</v>
      </c>
      <c r="P82" s="196">
        <v>1.49</v>
      </c>
      <c r="Q82" s="196">
        <v>3.8</v>
      </c>
      <c r="R82" s="196">
        <v>0.46</v>
      </c>
      <c r="S82" s="196">
        <v>6.37</v>
      </c>
      <c r="T82" s="196">
        <v>0</v>
      </c>
      <c r="U82" s="196">
        <v>0.75</v>
      </c>
      <c r="V82" s="196">
        <v>0.23</v>
      </c>
      <c r="W82" s="196">
        <v>0.49</v>
      </c>
      <c r="X82" s="196">
        <v>0.59</v>
      </c>
      <c r="Y82" s="196">
        <v>0</v>
      </c>
      <c r="Z82" s="196">
        <v>2.76</v>
      </c>
      <c r="AA82" s="196">
        <v>0.98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12.13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2.58</v>
      </c>
      <c r="AS82" s="196">
        <v>7.33</v>
      </c>
      <c r="AT82" s="196">
        <v>13.95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10.47</v>
      </c>
      <c r="D83" s="196">
        <v>0</v>
      </c>
      <c r="E83" s="196">
        <v>0</v>
      </c>
      <c r="F83" s="196">
        <v>14.19</v>
      </c>
      <c r="G83" s="196">
        <v>0</v>
      </c>
      <c r="H83" s="196">
        <v>0</v>
      </c>
      <c r="I83" s="196">
        <v>6.89</v>
      </c>
      <c r="J83" s="196">
        <v>0</v>
      </c>
      <c r="K83" s="196">
        <v>0.17</v>
      </c>
      <c r="L83" s="196">
        <v>443.47</v>
      </c>
      <c r="M83" s="196">
        <v>1</v>
      </c>
      <c r="N83" s="196">
        <v>1.29</v>
      </c>
      <c r="O83" s="196">
        <v>0</v>
      </c>
      <c r="P83" s="196">
        <v>1.49</v>
      </c>
      <c r="Q83" s="196">
        <v>3.8</v>
      </c>
      <c r="R83" s="196">
        <v>0.46</v>
      </c>
      <c r="S83" s="196">
        <v>5.76</v>
      </c>
      <c r="T83" s="196">
        <v>0</v>
      </c>
      <c r="U83" s="196">
        <v>0.75</v>
      </c>
      <c r="V83" s="196">
        <v>0.23</v>
      </c>
      <c r="W83" s="196">
        <v>0.49</v>
      </c>
      <c r="X83" s="196">
        <v>0.59</v>
      </c>
      <c r="Y83" s="196">
        <v>0</v>
      </c>
      <c r="Z83" s="196">
        <v>2.76</v>
      </c>
      <c r="AA83" s="196">
        <v>0.98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12.13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2.58</v>
      </c>
      <c r="AS83" s="196">
        <v>7.33</v>
      </c>
      <c r="AT83" s="196">
        <v>13.95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10.47</v>
      </c>
      <c r="D84" s="196">
        <v>0</v>
      </c>
      <c r="E84" s="196">
        <v>0</v>
      </c>
      <c r="F84" s="196">
        <v>14.19</v>
      </c>
      <c r="G84" s="196">
        <v>0</v>
      </c>
      <c r="H84" s="196">
        <v>0</v>
      </c>
      <c r="I84" s="196">
        <v>6.89</v>
      </c>
      <c r="J84" s="196">
        <v>0</v>
      </c>
      <c r="K84" s="196">
        <v>0.17</v>
      </c>
      <c r="L84" s="196">
        <v>443.47</v>
      </c>
      <c r="M84" s="196">
        <v>1</v>
      </c>
      <c r="N84" s="196">
        <v>1.29</v>
      </c>
      <c r="O84" s="196">
        <v>0</v>
      </c>
      <c r="P84" s="196">
        <v>1.49</v>
      </c>
      <c r="Q84" s="196">
        <v>3.8</v>
      </c>
      <c r="R84" s="196">
        <v>0.46</v>
      </c>
      <c r="S84" s="196">
        <v>5.76</v>
      </c>
      <c r="T84" s="196">
        <v>0</v>
      </c>
      <c r="U84" s="196">
        <v>0.75</v>
      </c>
      <c r="V84" s="196">
        <v>0.23</v>
      </c>
      <c r="W84" s="196">
        <v>0.49</v>
      </c>
      <c r="X84" s="196">
        <v>0.59</v>
      </c>
      <c r="Y84" s="196">
        <v>0</v>
      </c>
      <c r="Z84" s="196">
        <v>2.76</v>
      </c>
      <c r="AA84" s="196">
        <v>0.98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12.13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2.58</v>
      </c>
      <c r="AS84" s="196">
        <v>7.33</v>
      </c>
      <c r="AT84" s="196">
        <v>13.95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10.47</v>
      </c>
      <c r="D85" s="196">
        <v>0</v>
      </c>
      <c r="E85" s="196">
        <v>0</v>
      </c>
      <c r="F85" s="196">
        <v>14.19</v>
      </c>
      <c r="G85" s="196">
        <v>0</v>
      </c>
      <c r="H85" s="196">
        <v>0</v>
      </c>
      <c r="I85" s="196">
        <v>6.89</v>
      </c>
      <c r="J85" s="196">
        <v>0</v>
      </c>
      <c r="K85" s="196">
        <v>0.17</v>
      </c>
      <c r="L85" s="196">
        <v>385.6</v>
      </c>
      <c r="M85" s="196">
        <v>1</v>
      </c>
      <c r="N85" s="196">
        <v>1.29</v>
      </c>
      <c r="O85" s="196">
        <v>0</v>
      </c>
      <c r="P85" s="196">
        <v>1.49</v>
      </c>
      <c r="Q85" s="196">
        <v>3.69</v>
      </c>
      <c r="R85" s="196">
        <v>0.46</v>
      </c>
      <c r="S85" s="196">
        <v>5.21</v>
      </c>
      <c r="T85" s="196">
        <v>0</v>
      </c>
      <c r="U85" s="196">
        <v>0.75</v>
      </c>
      <c r="V85" s="196">
        <v>0.23</v>
      </c>
      <c r="W85" s="196">
        <v>0.49</v>
      </c>
      <c r="X85" s="196">
        <v>0.59</v>
      </c>
      <c r="Y85" s="196">
        <v>0</v>
      </c>
      <c r="Z85" s="196">
        <v>2.76</v>
      </c>
      <c r="AA85" s="196">
        <v>0.98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12.13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2.58</v>
      </c>
      <c r="AS85" s="196">
        <v>7.33</v>
      </c>
      <c r="AT85" s="196">
        <v>13.95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10.47</v>
      </c>
      <c r="D86" s="196">
        <v>0</v>
      </c>
      <c r="E86" s="196">
        <v>0</v>
      </c>
      <c r="F86" s="196">
        <v>14.19</v>
      </c>
      <c r="G86" s="196">
        <v>0</v>
      </c>
      <c r="H86" s="196">
        <v>0</v>
      </c>
      <c r="I86" s="196">
        <v>6.89</v>
      </c>
      <c r="J86" s="196">
        <v>0</v>
      </c>
      <c r="K86" s="196">
        <v>0.17</v>
      </c>
      <c r="L86" s="196">
        <v>433.83</v>
      </c>
      <c r="M86" s="196">
        <v>1</v>
      </c>
      <c r="N86" s="196">
        <v>1.29</v>
      </c>
      <c r="O86" s="196">
        <v>0</v>
      </c>
      <c r="P86" s="196">
        <v>1.49</v>
      </c>
      <c r="Q86" s="196">
        <v>3.8</v>
      </c>
      <c r="R86" s="196">
        <v>0.46</v>
      </c>
      <c r="S86" s="196">
        <v>5.21</v>
      </c>
      <c r="T86" s="196">
        <v>0</v>
      </c>
      <c r="U86" s="196">
        <v>0.75</v>
      </c>
      <c r="V86" s="196">
        <v>0.23</v>
      </c>
      <c r="W86" s="196">
        <v>0.49</v>
      </c>
      <c r="X86" s="196">
        <v>0.59</v>
      </c>
      <c r="Y86" s="196">
        <v>0</v>
      </c>
      <c r="Z86" s="196">
        <v>2.76</v>
      </c>
      <c r="AA86" s="196">
        <v>0.98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12.13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2.58</v>
      </c>
      <c r="AS86" s="196">
        <v>7.33</v>
      </c>
      <c r="AT86" s="196">
        <v>13.95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10.47</v>
      </c>
      <c r="D87" s="196">
        <v>0</v>
      </c>
      <c r="E87" s="196">
        <v>0</v>
      </c>
      <c r="F87" s="196">
        <v>14.19</v>
      </c>
      <c r="G87" s="196">
        <v>0</v>
      </c>
      <c r="H87" s="196">
        <v>0</v>
      </c>
      <c r="I87" s="196">
        <v>6.89</v>
      </c>
      <c r="J87" s="196">
        <v>0</v>
      </c>
      <c r="K87" s="196">
        <v>0.17</v>
      </c>
      <c r="L87" s="196">
        <v>476.26</v>
      </c>
      <c r="M87" s="196">
        <v>1</v>
      </c>
      <c r="N87" s="196">
        <v>1.29</v>
      </c>
      <c r="O87" s="196">
        <v>0</v>
      </c>
      <c r="P87" s="196">
        <v>1.49</v>
      </c>
      <c r="Q87" s="196">
        <v>3.8</v>
      </c>
      <c r="R87" s="196">
        <v>0.46</v>
      </c>
      <c r="S87" s="196">
        <v>5.21</v>
      </c>
      <c r="T87" s="196">
        <v>0</v>
      </c>
      <c r="U87" s="196">
        <v>0.75</v>
      </c>
      <c r="V87" s="196">
        <v>0.23</v>
      </c>
      <c r="W87" s="196">
        <v>0.49</v>
      </c>
      <c r="X87" s="196">
        <v>0.59</v>
      </c>
      <c r="Y87" s="196">
        <v>0</v>
      </c>
      <c r="Z87" s="196">
        <v>2.76</v>
      </c>
      <c r="AA87" s="196">
        <v>0.98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2.58</v>
      </c>
      <c r="AS87" s="196">
        <v>7.33</v>
      </c>
      <c r="AT87" s="196">
        <v>13.95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10.47</v>
      </c>
      <c r="D88" s="196">
        <v>0</v>
      </c>
      <c r="E88" s="196">
        <v>0</v>
      </c>
      <c r="F88" s="196">
        <v>14.19</v>
      </c>
      <c r="G88" s="196">
        <v>0</v>
      </c>
      <c r="H88" s="196">
        <v>0</v>
      </c>
      <c r="I88" s="196">
        <v>6.89</v>
      </c>
      <c r="J88" s="196">
        <v>0</v>
      </c>
      <c r="K88" s="196">
        <v>2.75</v>
      </c>
      <c r="L88" s="196">
        <v>476.26</v>
      </c>
      <c r="M88" s="196">
        <v>1</v>
      </c>
      <c r="N88" s="196">
        <v>1.29</v>
      </c>
      <c r="O88" s="196">
        <v>0</v>
      </c>
      <c r="P88" s="196">
        <v>1.49</v>
      </c>
      <c r="Q88" s="196">
        <v>3.8</v>
      </c>
      <c r="R88" s="196">
        <v>10.11</v>
      </c>
      <c r="S88" s="196">
        <v>5.21</v>
      </c>
      <c r="T88" s="196">
        <v>0</v>
      </c>
      <c r="U88" s="196">
        <v>0.75</v>
      </c>
      <c r="V88" s="196">
        <v>4.43</v>
      </c>
      <c r="W88" s="196">
        <v>0.49</v>
      </c>
      <c r="X88" s="196">
        <v>0.59</v>
      </c>
      <c r="Y88" s="196">
        <v>0</v>
      </c>
      <c r="Z88" s="196">
        <v>2.76</v>
      </c>
      <c r="AA88" s="196">
        <v>19.95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2.58</v>
      </c>
      <c r="AS88" s="196">
        <v>7.33</v>
      </c>
      <c r="AT88" s="196">
        <v>13.95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10.47</v>
      </c>
      <c r="D89" s="196">
        <v>0</v>
      </c>
      <c r="E89" s="196">
        <v>0</v>
      </c>
      <c r="F89" s="196">
        <v>14.23</v>
      </c>
      <c r="G89" s="196">
        <v>0</v>
      </c>
      <c r="H89" s="196">
        <v>0</v>
      </c>
      <c r="I89" s="196">
        <v>6.89</v>
      </c>
      <c r="J89" s="196">
        <v>0</v>
      </c>
      <c r="K89" s="196">
        <v>2.75</v>
      </c>
      <c r="L89" s="196">
        <v>476.26</v>
      </c>
      <c r="M89" s="196">
        <v>1</v>
      </c>
      <c r="N89" s="196">
        <v>1.29</v>
      </c>
      <c r="O89" s="196">
        <v>0</v>
      </c>
      <c r="P89" s="196">
        <v>1.49</v>
      </c>
      <c r="Q89" s="196">
        <v>3.8</v>
      </c>
      <c r="R89" s="196">
        <v>10.11</v>
      </c>
      <c r="S89" s="196">
        <v>5.21</v>
      </c>
      <c r="T89" s="196">
        <v>0</v>
      </c>
      <c r="U89" s="196">
        <v>0.75</v>
      </c>
      <c r="V89" s="196">
        <v>4.43</v>
      </c>
      <c r="W89" s="196">
        <v>0.49</v>
      </c>
      <c r="X89" s="196">
        <v>0.59</v>
      </c>
      <c r="Y89" s="196">
        <v>0</v>
      </c>
      <c r="Z89" s="196">
        <v>2.76</v>
      </c>
      <c r="AA89" s="196">
        <v>19.95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2.58</v>
      </c>
      <c r="AS89" s="196">
        <v>7.33</v>
      </c>
      <c r="AT89" s="196">
        <v>13.95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10.47</v>
      </c>
      <c r="D90" s="196">
        <v>0</v>
      </c>
      <c r="E90" s="196">
        <v>0</v>
      </c>
      <c r="F90" s="196">
        <v>14.23</v>
      </c>
      <c r="G90" s="196">
        <v>0</v>
      </c>
      <c r="H90" s="196">
        <v>0</v>
      </c>
      <c r="I90" s="196">
        <v>6.89</v>
      </c>
      <c r="J90" s="196">
        <v>0</v>
      </c>
      <c r="K90" s="196">
        <v>2.75</v>
      </c>
      <c r="L90" s="196">
        <v>476.26</v>
      </c>
      <c r="M90" s="196">
        <v>1</v>
      </c>
      <c r="N90" s="196">
        <v>1.29</v>
      </c>
      <c r="O90" s="196">
        <v>0</v>
      </c>
      <c r="P90" s="196">
        <v>1.49</v>
      </c>
      <c r="Q90" s="196">
        <v>3.8</v>
      </c>
      <c r="R90" s="196">
        <v>10.11</v>
      </c>
      <c r="S90" s="196">
        <v>5.21</v>
      </c>
      <c r="T90" s="196">
        <v>0</v>
      </c>
      <c r="U90" s="196">
        <v>0.75</v>
      </c>
      <c r="V90" s="196">
        <v>4.43</v>
      </c>
      <c r="W90" s="196">
        <v>0.49</v>
      </c>
      <c r="X90" s="196">
        <v>0.59</v>
      </c>
      <c r="Y90" s="196">
        <v>0</v>
      </c>
      <c r="Z90" s="196">
        <v>2.76</v>
      </c>
      <c r="AA90" s="196">
        <v>19.95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2.58</v>
      </c>
      <c r="AS90" s="196">
        <v>7.33</v>
      </c>
      <c r="AT90" s="196">
        <v>13.95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10.47</v>
      </c>
      <c r="D91" s="196">
        <v>0</v>
      </c>
      <c r="E91" s="196">
        <v>0</v>
      </c>
      <c r="F91" s="196">
        <v>14.23</v>
      </c>
      <c r="G91" s="196">
        <v>0</v>
      </c>
      <c r="H91" s="196">
        <v>0</v>
      </c>
      <c r="I91" s="196">
        <v>6.89</v>
      </c>
      <c r="J91" s="196">
        <v>0</v>
      </c>
      <c r="K91" s="196">
        <v>2.75</v>
      </c>
      <c r="L91" s="196">
        <v>476.26</v>
      </c>
      <c r="M91" s="196">
        <v>1</v>
      </c>
      <c r="N91" s="196">
        <v>1.29</v>
      </c>
      <c r="O91" s="196">
        <v>0</v>
      </c>
      <c r="P91" s="196">
        <v>1.49</v>
      </c>
      <c r="Q91" s="196">
        <v>3.8</v>
      </c>
      <c r="R91" s="196">
        <v>10.11</v>
      </c>
      <c r="S91" s="196">
        <v>5.21</v>
      </c>
      <c r="T91" s="196">
        <v>0</v>
      </c>
      <c r="U91" s="196">
        <v>0.75</v>
      </c>
      <c r="V91" s="196">
        <v>4.43</v>
      </c>
      <c r="W91" s="196">
        <v>0.49</v>
      </c>
      <c r="X91" s="196">
        <v>0.59</v>
      </c>
      <c r="Y91" s="196">
        <v>0</v>
      </c>
      <c r="Z91" s="196">
        <v>2.76</v>
      </c>
      <c r="AA91" s="196">
        <v>19.95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2.58</v>
      </c>
      <c r="AS91" s="196">
        <v>7.33</v>
      </c>
      <c r="AT91" s="196">
        <v>13.95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10.47</v>
      </c>
      <c r="D92" s="196">
        <v>0</v>
      </c>
      <c r="E92" s="196">
        <v>0</v>
      </c>
      <c r="F92" s="196">
        <v>14.23</v>
      </c>
      <c r="G92" s="196">
        <v>0</v>
      </c>
      <c r="H92" s="196">
        <v>0</v>
      </c>
      <c r="I92" s="196">
        <v>6.89</v>
      </c>
      <c r="J92" s="196">
        <v>0</v>
      </c>
      <c r="K92" s="196">
        <v>2.75</v>
      </c>
      <c r="L92" s="196">
        <v>476.26</v>
      </c>
      <c r="M92" s="196">
        <v>1</v>
      </c>
      <c r="N92" s="196">
        <v>1.29</v>
      </c>
      <c r="O92" s="196">
        <v>0</v>
      </c>
      <c r="P92" s="196">
        <v>1.49</v>
      </c>
      <c r="Q92" s="196">
        <v>3.8</v>
      </c>
      <c r="R92" s="196">
        <v>10.11</v>
      </c>
      <c r="S92" s="196">
        <v>5.21</v>
      </c>
      <c r="T92" s="196">
        <v>0</v>
      </c>
      <c r="U92" s="196">
        <v>0.75</v>
      </c>
      <c r="V92" s="196">
        <v>4.43</v>
      </c>
      <c r="W92" s="196">
        <v>0.49</v>
      </c>
      <c r="X92" s="196">
        <v>0.59</v>
      </c>
      <c r="Y92" s="196">
        <v>0</v>
      </c>
      <c r="Z92" s="196">
        <v>2.76</v>
      </c>
      <c r="AA92" s="196">
        <v>19.95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2.58</v>
      </c>
      <c r="AS92" s="196">
        <v>7.33</v>
      </c>
      <c r="AT92" s="196">
        <v>13.95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10.47</v>
      </c>
      <c r="D93" s="196">
        <v>0</v>
      </c>
      <c r="E93" s="196">
        <v>0</v>
      </c>
      <c r="F93" s="196">
        <v>14.23</v>
      </c>
      <c r="G93" s="196">
        <v>0</v>
      </c>
      <c r="H93" s="196">
        <v>0</v>
      </c>
      <c r="I93" s="196">
        <v>6.89</v>
      </c>
      <c r="J93" s="196">
        <v>0</v>
      </c>
      <c r="K93" s="196">
        <v>2.75</v>
      </c>
      <c r="L93" s="196">
        <v>476.26</v>
      </c>
      <c r="M93" s="196">
        <v>1</v>
      </c>
      <c r="N93" s="196">
        <v>1.29</v>
      </c>
      <c r="O93" s="196">
        <v>0</v>
      </c>
      <c r="P93" s="196">
        <v>1.49</v>
      </c>
      <c r="Q93" s="196">
        <v>3.8</v>
      </c>
      <c r="R93" s="196">
        <v>10.11</v>
      </c>
      <c r="S93" s="196">
        <v>5.21</v>
      </c>
      <c r="T93" s="196">
        <v>0</v>
      </c>
      <c r="U93" s="196">
        <v>0.75</v>
      </c>
      <c r="V93" s="196">
        <v>4.43</v>
      </c>
      <c r="W93" s="196">
        <v>0.49</v>
      </c>
      <c r="X93" s="196">
        <v>0.59</v>
      </c>
      <c r="Y93" s="196">
        <v>0</v>
      </c>
      <c r="Z93" s="196">
        <v>2.76</v>
      </c>
      <c r="AA93" s="196">
        <v>19.95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2.58</v>
      </c>
      <c r="AS93" s="196">
        <v>7.33</v>
      </c>
      <c r="AT93" s="196">
        <v>13.95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10.47</v>
      </c>
      <c r="D94" s="196">
        <v>0</v>
      </c>
      <c r="E94" s="196">
        <v>0</v>
      </c>
      <c r="F94" s="196">
        <v>14.23</v>
      </c>
      <c r="G94" s="196">
        <v>0</v>
      </c>
      <c r="H94" s="196">
        <v>0</v>
      </c>
      <c r="I94" s="196">
        <v>6.89</v>
      </c>
      <c r="J94" s="196">
        <v>0</v>
      </c>
      <c r="K94" s="196">
        <v>2.75</v>
      </c>
      <c r="L94" s="196">
        <v>476.26</v>
      </c>
      <c r="M94" s="196">
        <v>1</v>
      </c>
      <c r="N94" s="196">
        <v>1.29</v>
      </c>
      <c r="O94" s="196">
        <v>0</v>
      </c>
      <c r="P94" s="196">
        <v>1.49</v>
      </c>
      <c r="Q94" s="196">
        <v>3.8</v>
      </c>
      <c r="R94" s="196">
        <v>10.11</v>
      </c>
      <c r="S94" s="196">
        <v>5.21</v>
      </c>
      <c r="T94" s="196">
        <v>0</v>
      </c>
      <c r="U94" s="196">
        <v>0.75</v>
      </c>
      <c r="V94" s="196">
        <v>4.43</v>
      </c>
      <c r="W94" s="196">
        <v>0.49</v>
      </c>
      <c r="X94" s="196">
        <v>0.59</v>
      </c>
      <c r="Y94" s="196">
        <v>0</v>
      </c>
      <c r="Z94" s="196">
        <v>2.76</v>
      </c>
      <c r="AA94" s="196">
        <v>19.95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2.58</v>
      </c>
      <c r="AS94" s="196">
        <v>7.33</v>
      </c>
      <c r="AT94" s="196">
        <v>13.95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10.47</v>
      </c>
      <c r="D95" s="196">
        <v>0</v>
      </c>
      <c r="E95" s="196">
        <v>0</v>
      </c>
      <c r="F95" s="196">
        <v>14.23</v>
      </c>
      <c r="G95" s="196">
        <v>0</v>
      </c>
      <c r="H95" s="196">
        <v>0</v>
      </c>
      <c r="I95" s="196">
        <v>6.89</v>
      </c>
      <c r="J95" s="196">
        <v>0</v>
      </c>
      <c r="K95" s="196">
        <v>2.75</v>
      </c>
      <c r="L95" s="196">
        <v>476.26</v>
      </c>
      <c r="M95" s="196">
        <v>1</v>
      </c>
      <c r="N95" s="196">
        <v>1.29</v>
      </c>
      <c r="O95" s="196">
        <v>0</v>
      </c>
      <c r="P95" s="196">
        <v>1.49</v>
      </c>
      <c r="Q95" s="196">
        <v>3.8</v>
      </c>
      <c r="R95" s="196">
        <v>10.11</v>
      </c>
      <c r="S95" s="196">
        <v>5.21</v>
      </c>
      <c r="T95" s="196">
        <v>0</v>
      </c>
      <c r="U95" s="196">
        <v>0.75</v>
      </c>
      <c r="V95" s="196">
        <v>4.43</v>
      </c>
      <c r="W95" s="196">
        <v>0.49</v>
      </c>
      <c r="X95" s="196">
        <v>0.59</v>
      </c>
      <c r="Y95" s="196">
        <v>0</v>
      </c>
      <c r="Z95" s="196">
        <v>57.7</v>
      </c>
      <c r="AA95" s="196">
        <v>19.95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2.58</v>
      </c>
      <c r="AS95" s="196">
        <v>7.33</v>
      </c>
      <c r="AT95" s="196">
        <v>13.95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10.47</v>
      </c>
      <c r="D96" s="196">
        <v>0</v>
      </c>
      <c r="E96" s="196">
        <v>0</v>
      </c>
      <c r="F96" s="196">
        <v>14.23</v>
      </c>
      <c r="G96" s="196">
        <v>0</v>
      </c>
      <c r="H96" s="196">
        <v>0</v>
      </c>
      <c r="I96" s="196">
        <v>6.89</v>
      </c>
      <c r="J96" s="196">
        <v>0</v>
      </c>
      <c r="K96" s="196">
        <v>2.75</v>
      </c>
      <c r="L96" s="196">
        <v>476.26</v>
      </c>
      <c r="M96" s="196">
        <v>1</v>
      </c>
      <c r="N96" s="196">
        <v>1.29</v>
      </c>
      <c r="O96" s="196">
        <v>0</v>
      </c>
      <c r="P96" s="196">
        <v>1.49</v>
      </c>
      <c r="Q96" s="196">
        <v>3.8</v>
      </c>
      <c r="R96" s="196">
        <v>10.11</v>
      </c>
      <c r="S96" s="196">
        <v>5.21</v>
      </c>
      <c r="T96" s="196">
        <v>0</v>
      </c>
      <c r="U96" s="196">
        <v>0.75</v>
      </c>
      <c r="V96" s="196">
        <v>4.43</v>
      </c>
      <c r="W96" s="196">
        <v>0.49</v>
      </c>
      <c r="X96" s="196">
        <v>0.59</v>
      </c>
      <c r="Y96" s="196">
        <v>0</v>
      </c>
      <c r="Z96" s="196">
        <v>58.4</v>
      </c>
      <c r="AA96" s="196">
        <v>19.95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2.58</v>
      </c>
      <c r="AS96" s="196">
        <v>7.33</v>
      </c>
      <c r="AT96" s="196">
        <v>13.95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10.47</v>
      </c>
      <c r="D97" s="196">
        <v>0</v>
      </c>
      <c r="E97" s="196">
        <v>0</v>
      </c>
      <c r="F97" s="196">
        <v>14.23</v>
      </c>
      <c r="G97" s="196">
        <v>0</v>
      </c>
      <c r="H97" s="196">
        <v>0</v>
      </c>
      <c r="I97" s="196">
        <v>6.89</v>
      </c>
      <c r="J97" s="196">
        <v>0</v>
      </c>
      <c r="K97" s="196">
        <v>2.75</v>
      </c>
      <c r="L97" s="196">
        <v>476.26</v>
      </c>
      <c r="M97" s="196">
        <v>1</v>
      </c>
      <c r="N97" s="196">
        <v>1.29</v>
      </c>
      <c r="O97" s="196">
        <v>0</v>
      </c>
      <c r="P97" s="196">
        <v>1.49</v>
      </c>
      <c r="Q97" s="196">
        <v>3.8</v>
      </c>
      <c r="R97" s="196">
        <v>10.11</v>
      </c>
      <c r="S97" s="196">
        <v>5.21</v>
      </c>
      <c r="T97" s="196">
        <v>0</v>
      </c>
      <c r="U97" s="196">
        <v>1.47</v>
      </c>
      <c r="V97" s="196">
        <v>4.43</v>
      </c>
      <c r="W97" s="196">
        <v>0.49</v>
      </c>
      <c r="X97" s="196">
        <v>0.59</v>
      </c>
      <c r="Y97" s="196">
        <v>0</v>
      </c>
      <c r="Z97" s="196">
        <v>58.4</v>
      </c>
      <c r="AA97" s="196">
        <v>19.95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2.58</v>
      </c>
      <c r="AS97" s="196">
        <v>7.33</v>
      </c>
      <c r="AT97" s="196">
        <v>13.95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10.47</v>
      </c>
      <c r="D98" s="196">
        <v>0</v>
      </c>
      <c r="E98" s="196">
        <v>0</v>
      </c>
      <c r="F98" s="196">
        <v>14.23</v>
      </c>
      <c r="G98" s="196">
        <v>0</v>
      </c>
      <c r="H98" s="196">
        <v>0</v>
      </c>
      <c r="I98" s="196">
        <v>6.89</v>
      </c>
      <c r="J98" s="196">
        <v>0</v>
      </c>
      <c r="K98" s="196">
        <v>2.75</v>
      </c>
      <c r="L98" s="196">
        <v>476.26</v>
      </c>
      <c r="M98" s="196">
        <v>1</v>
      </c>
      <c r="N98" s="196">
        <v>1.29</v>
      </c>
      <c r="O98" s="196">
        <v>0</v>
      </c>
      <c r="P98" s="196">
        <v>1.49</v>
      </c>
      <c r="Q98" s="196">
        <v>3.8</v>
      </c>
      <c r="R98" s="196">
        <v>10.11</v>
      </c>
      <c r="S98" s="196">
        <v>5.21</v>
      </c>
      <c r="T98" s="196">
        <v>0</v>
      </c>
      <c r="U98" s="196">
        <v>1</v>
      </c>
      <c r="V98" s="196">
        <v>4.43</v>
      </c>
      <c r="W98" s="196">
        <v>0.49</v>
      </c>
      <c r="X98" s="196">
        <v>0.59</v>
      </c>
      <c r="Y98" s="196">
        <v>0</v>
      </c>
      <c r="Z98" s="196">
        <v>58.4</v>
      </c>
      <c r="AA98" s="196">
        <v>19.95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2.58</v>
      </c>
      <c r="AS98" s="196">
        <v>7.33</v>
      </c>
      <c r="AT98" s="196">
        <v>13.95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0.26675999999999978</v>
      </c>
      <c r="D99">
        <f t="shared" si="0"/>
        <v>0</v>
      </c>
      <c r="E99">
        <f t="shared" si="0"/>
        <v>0</v>
      </c>
      <c r="F99">
        <f t="shared" si="0"/>
        <v>0.33992749999999972</v>
      </c>
      <c r="G99">
        <f t="shared" si="0"/>
        <v>0</v>
      </c>
      <c r="H99">
        <f t="shared" si="0"/>
        <v>0</v>
      </c>
      <c r="I99">
        <f t="shared" si="0"/>
        <v>0.16535999999999976</v>
      </c>
      <c r="J99">
        <f t="shared" si="0"/>
        <v>0</v>
      </c>
      <c r="K99">
        <f t="shared" si="0"/>
        <v>3.8362500000000015E-2</v>
      </c>
      <c r="L99">
        <f t="shared" si="0"/>
        <v>11.023249999999992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3.5759999999999979E-2</v>
      </c>
      <c r="Q99">
        <f t="shared" si="0"/>
        <v>9.0907500000000141E-2</v>
      </c>
      <c r="R99">
        <f t="shared" si="0"/>
        <v>0.13903249999999998</v>
      </c>
      <c r="S99">
        <f t="shared" si="0"/>
        <v>0.12948999999999991</v>
      </c>
      <c r="T99">
        <f t="shared" si="0"/>
        <v>0</v>
      </c>
      <c r="U99">
        <f t="shared" si="0"/>
        <v>1.8244999999999997E-2</v>
      </c>
      <c r="V99">
        <f t="shared" si="0"/>
        <v>6.1139999999999979E-2</v>
      </c>
      <c r="W99">
        <f t="shared" si="0"/>
        <v>6.9090000000000151E-2</v>
      </c>
      <c r="X99">
        <f t="shared" si="0"/>
        <v>0.13003749999999989</v>
      </c>
      <c r="Y99">
        <f t="shared" si="0"/>
        <v>0</v>
      </c>
      <c r="Z99">
        <f t="shared" si="0"/>
        <v>0.53898000000000013</v>
      </c>
      <c r="AA99">
        <f t="shared" si="0"/>
        <v>0.27463750000000042</v>
      </c>
      <c r="AB99">
        <f t="shared" si="0"/>
        <v>0</v>
      </c>
      <c r="AC99">
        <f t="shared" si="0"/>
        <v>4.0277499999999924E-2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0.2793425000000001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4.6440000000000058E-2</v>
      </c>
      <c r="AS99">
        <f t="shared" si="0"/>
        <v>0.17592000000000019</v>
      </c>
      <c r="AT99">
        <f t="shared" si="0"/>
        <v>0.3348000000000006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-11.007</v>
      </c>
      <c r="D23" s="82">
        <v>0</v>
      </c>
      <c r="E23" s="82">
        <v>0</v>
      </c>
      <c r="F23" s="82">
        <v>-14.993</v>
      </c>
      <c r="G23" s="82">
        <v>-26</v>
      </c>
      <c r="H23" s="76"/>
      <c r="I23" s="31">
        <v>21</v>
      </c>
      <c r="J23" s="82">
        <v>11.007</v>
      </c>
      <c r="K23" s="82">
        <v>0</v>
      </c>
      <c r="L23" s="82">
        <v>0</v>
      </c>
      <c r="M23" s="82">
        <v>0</v>
      </c>
      <c r="N23" s="82">
        <v>11.007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14.993</v>
      </c>
      <c r="AF23" s="82">
        <v>0</v>
      </c>
      <c r="AG23" s="82">
        <v>0</v>
      </c>
      <c r="AH23" s="82">
        <v>0</v>
      </c>
      <c r="AI23" s="82">
        <v>14.993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11.007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-11.007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14.993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-14.993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110.07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110.07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149.93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149.93</v>
      </c>
      <c r="DF23" s="81">
        <f t="shared" si="31"/>
        <v>26</v>
      </c>
      <c r="DG23" s="81">
        <f t="shared" si="32"/>
        <v>-11.007</v>
      </c>
      <c r="DH23" s="81">
        <f t="shared" si="33"/>
        <v>0</v>
      </c>
      <c r="DI23" s="81">
        <f t="shared" si="34"/>
        <v>0</v>
      </c>
      <c r="DJ23" s="81">
        <f t="shared" si="35"/>
        <v>-14.993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-20.321000000000002</v>
      </c>
      <c r="D24" s="82">
        <v>0</v>
      </c>
      <c r="E24" s="82">
        <v>0</v>
      </c>
      <c r="F24" s="82">
        <v>-27.678999999999998</v>
      </c>
      <c r="G24" s="82">
        <v>-48</v>
      </c>
      <c r="H24" s="76"/>
      <c r="I24" s="31">
        <v>22</v>
      </c>
      <c r="J24" s="82">
        <v>20.321000000000002</v>
      </c>
      <c r="K24" s="82">
        <v>0</v>
      </c>
      <c r="L24" s="82">
        <v>0</v>
      </c>
      <c r="M24" s="82">
        <v>0</v>
      </c>
      <c r="N24" s="82">
        <v>20.321000000000002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27.678999999999998</v>
      </c>
      <c r="AF24" s="82">
        <v>0</v>
      </c>
      <c r="AG24" s="82">
        <v>0</v>
      </c>
      <c r="AH24" s="82">
        <v>0</v>
      </c>
      <c r="AI24" s="82">
        <v>27.678999999999998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20.321000000000002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-20.321000000000002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27.678999999999998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-27.678999999999998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203.21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203.21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276.78999999999996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276.78999999999996</v>
      </c>
      <c r="DF24" s="81">
        <f t="shared" si="31"/>
        <v>48</v>
      </c>
      <c r="DG24" s="81">
        <f t="shared" si="32"/>
        <v>-20.321000000000002</v>
      </c>
      <c r="DH24" s="81">
        <f t="shared" si="33"/>
        <v>0</v>
      </c>
      <c r="DI24" s="81">
        <f t="shared" si="34"/>
        <v>0</v>
      </c>
      <c r="DJ24" s="81">
        <f t="shared" si="35"/>
        <v>-27.678999999999998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</v>
      </c>
      <c r="D25" s="82">
        <v>0</v>
      </c>
      <c r="E25" s="82">
        <v>0</v>
      </c>
      <c r="F25" s="82">
        <v>-64</v>
      </c>
      <c r="G25" s="82">
        <v>-66</v>
      </c>
      <c r="H25" s="76"/>
      <c r="I25" s="31">
        <v>23</v>
      </c>
      <c r="J25" s="82">
        <v>2</v>
      </c>
      <c r="K25" s="82">
        <v>0</v>
      </c>
      <c r="L25" s="82">
        <v>0</v>
      </c>
      <c r="M25" s="82">
        <v>0</v>
      </c>
      <c r="N25" s="82">
        <v>2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64</v>
      </c>
      <c r="AF25" s="82">
        <v>0</v>
      </c>
      <c r="AG25" s="82">
        <v>0</v>
      </c>
      <c r="AH25" s="82">
        <v>0</v>
      </c>
      <c r="AI25" s="82">
        <v>64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64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-64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640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640</v>
      </c>
      <c r="DF25" s="81">
        <f t="shared" si="31"/>
        <v>66</v>
      </c>
      <c r="DG25" s="81">
        <f t="shared" si="32"/>
        <v>-2</v>
      </c>
      <c r="DH25" s="81">
        <f t="shared" si="33"/>
        <v>0</v>
      </c>
      <c r="DI25" s="81">
        <f t="shared" si="34"/>
        <v>0</v>
      </c>
      <c r="DJ25" s="81">
        <f t="shared" si="35"/>
        <v>-64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-75</v>
      </c>
      <c r="G26" s="82">
        <v>-75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75</v>
      </c>
      <c r="AF26" s="82">
        <v>0</v>
      </c>
      <c r="AG26" s="82">
        <v>0</v>
      </c>
      <c r="AH26" s="82">
        <v>0</v>
      </c>
      <c r="AI26" s="82">
        <v>75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75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-75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750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750</v>
      </c>
      <c r="DF26" s="81">
        <f t="shared" si="31"/>
        <v>75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-75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-26</v>
      </c>
      <c r="G27" s="82">
        <v>-26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26</v>
      </c>
      <c r="AF27" s="82">
        <v>0</v>
      </c>
      <c r="AG27" s="82">
        <v>0</v>
      </c>
      <c r="AH27" s="82">
        <v>0</v>
      </c>
      <c r="AI27" s="82">
        <v>26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260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260</v>
      </c>
      <c r="DF27" s="81">
        <f t="shared" si="31"/>
        <v>26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-26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-4</v>
      </c>
      <c r="G28" s="82">
        <v>-4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4</v>
      </c>
      <c r="AF28" s="82">
        <v>0</v>
      </c>
      <c r="AG28" s="82">
        <v>0</v>
      </c>
      <c r="AH28" s="82">
        <v>0</v>
      </c>
      <c r="AI28" s="82">
        <v>4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4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-4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40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40</v>
      </c>
      <c r="DF28" s="81">
        <f t="shared" si="31"/>
        <v>4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-4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-4</v>
      </c>
      <c r="G30" s="82">
        <v>-4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4</v>
      </c>
      <c r="AF30" s="82">
        <v>0</v>
      </c>
      <c r="AG30" s="82">
        <v>0</v>
      </c>
      <c r="AH30" s="82">
        <v>0</v>
      </c>
      <c r="AI30" s="82">
        <v>4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4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-4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40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40</v>
      </c>
      <c r="DF30" s="81">
        <f t="shared" si="31"/>
        <v>4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-4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-51</v>
      </c>
      <c r="G31" s="82">
        <v>-51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51</v>
      </c>
      <c r="AF31" s="82">
        <v>0</v>
      </c>
      <c r="AG31" s="82">
        <v>0</v>
      </c>
      <c r="AH31" s="82">
        <v>0</v>
      </c>
      <c r="AI31" s="82">
        <v>51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51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-51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510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510</v>
      </c>
      <c r="DF31" s="81">
        <f t="shared" si="31"/>
        <v>51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-51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-45.676000000000002</v>
      </c>
      <c r="G32" s="82">
        <v>-45.676000000000002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45.676000000000002</v>
      </c>
      <c r="AF32" s="82">
        <v>0</v>
      </c>
      <c r="AG32" s="82">
        <v>0</v>
      </c>
      <c r="AH32" s="82">
        <v>0</v>
      </c>
      <c r="AI32" s="82">
        <v>45.676000000000002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45.676000000000002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-45.676000000000002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456.76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456.76</v>
      </c>
      <c r="DF32" s="81">
        <f t="shared" si="31"/>
        <v>45.676000000000002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-45.676000000000002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-31.876999999999999</v>
      </c>
      <c r="G33" s="82">
        <v>-31.876999999999999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31.876999999999999</v>
      </c>
      <c r="AF33" s="82">
        <v>0</v>
      </c>
      <c r="AG33" s="82">
        <v>0</v>
      </c>
      <c r="AH33" s="82">
        <v>0</v>
      </c>
      <c r="AI33" s="82">
        <v>31.876999999999999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31.876999999999999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-31.876999999999999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318.77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318.77</v>
      </c>
      <c r="DF33" s="81">
        <f t="shared" si="31"/>
        <v>31.876999999999999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-31.876999999999999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-9.3049999999999997</v>
      </c>
      <c r="G34" s="82">
        <v>-9.3049999999999997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9.3049999999999997</v>
      </c>
      <c r="AF34" s="82">
        <v>0</v>
      </c>
      <c r="AG34" s="82">
        <v>0</v>
      </c>
      <c r="AH34" s="82">
        <v>0</v>
      </c>
      <c r="AI34" s="82">
        <v>9.3049999999999997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9.3049999999999997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-9.3049999999999997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93.05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93.05</v>
      </c>
      <c r="DF34" s="81">
        <f t="shared" si="31"/>
        <v>9.3049999999999997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-9.3049999999999997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-0.76500000000000001</v>
      </c>
      <c r="G36" s="82">
        <v>-0.76500000000000001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0.76500000000000001</v>
      </c>
      <c r="AF36" s="82">
        <v>0</v>
      </c>
      <c r="AG36" s="82">
        <v>0</v>
      </c>
      <c r="AH36" s="82">
        <v>0</v>
      </c>
      <c r="AI36" s="82">
        <v>0.76500000000000001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0.76500000000000001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-0.76500000000000001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7.65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7.65</v>
      </c>
      <c r="DF36" s="81">
        <f t="shared" si="31"/>
        <v>0.76500000000000001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-0.76500000000000001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-22.931999999999999</v>
      </c>
      <c r="G37" s="82">
        <v>-22.931999999999999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22.931999999999999</v>
      </c>
      <c r="AF37" s="82">
        <v>0</v>
      </c>
      <c r="AG37" s="82">
        <v>0</v>
      </c>
      <c r="AH37" s="82">
        <v>0</v>
      </c>
      <c r="AI37" s="82">
        <v>22.931999999999999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22.931999999999999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-22.931999999999999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229.32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229.32</v>
      </c>
      <c r="DF37" s="81">
        <f t="shared" si="31"/>
        <v>22.931999999999999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-22.931999999999999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-26.395</v>
      </c>
      <c r="G38" s="82">
        <v>-26.395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26.395</v>
      </c>
      <c r="AF38" s="82">
        <v>0</v>
      </c>
      <c r="AG38" s="82">
        <v>0</v>
      </c>
      <c r="AH38" s="82">
        <v>0</v>
      </c>
      <c r="AI38" s="82">
        <v>26.395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26.395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-26.395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263.95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263.95</v>
      </c>
      <c r="DF38" s="81">
        <f t="shared" si="31"/>
        <v>26.395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-26.395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-4.0880000000000001</v>
      </c>
      <c r="G77" s="82">
        <v>-4.0880000000000001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-2.5329999999999999</v>
      </c>
      <c r="N77" s="82">
        <v>-2.5329999999999999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4.0880000000000001</v>
      </c>
      <c r="AF77" s="82">
        <v>2.5329999999999999</v>
      </c>
      <c r="AG77" s="82">
        <v>0</v>
      </c>
      <c r="AH77" s="82">
        <v>0</v>
      </c>
      <c r="AI77" s="82">
        <v>6.6210000000000004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4.0880000000000001</v>
      </c>
      <c r="BQ77" s="83">
        <f t="shared" si="47"/>
        <v>2.5329999999999999</v>
      </c>
      <c r="BR77" s="83">
        <f t="shared" si="47"/>
        <v>0</v>
      </c>
      <c r="BS77" s="83">
        <f t="shared" si="47"/>
        <v>0</v>
      </c>
      <c r="BT77" s="83">
        <f t="shared" si="48"/>
        <v>-6.6210000000000004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40.880000000000003</v>
      </c>
      <c r="DA77" s="80">
        <f t="shared" si="57"/>
        <v>25.33</v>
      </c>
      <c r="DB77" s="80">
        <f t="shared" si="57"/>
        <v>0</v>
      </c>
      <c r="DC77" s="80">
        <f t="shared" si="57"/>
        <v>0</v>
      </c>
      <c r="DD77" s="80">
        <f t="shared" si="58"/>
        <v>66.210000000000008</v>
      </c>
      <c r="DF77" s="81">
        <f t="shared" si="59"/>
        <v>4.0880000000000001</v>
      </c>
      <c r="DG77" s="81">
        <f t="shared" si="60"/>
        <v>2.5329999999999999</v>
      </c>
      <c r="DH77" s="81">
        <f t="shared" si="61"/>
        <v>0</v>
      </c>
      <c r="DI77" s="81">
        <f t="shared" si="62"/>
        <v>0</v>
      </c>
      <c r="DJ77" s="81">
        <f t="shared" si="63"/>
        <v>-6.6210000000000004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-13.053000000000001</v>
      </c>
      <c r="G78" s="82">
        <v>-13.053000000000001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-8.0879999999999992</v>
      </c>
      <c r="N78" s="82">
        <v>-8.0879999999999992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13.053000000000001</v>
      </c>
      <c r="AF78" s="82">
        <v>8.0879999999999992</v>
      </c>
      <c r="AG78" s="82">
        <v>0</v>
      </c>
      <c r="AH78" s="82">
        <v>0</v>
      </c>
      <c r="AI78" s="82">
        <v>21.140999999999998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13.053000000000001</v>
      </c>
      <c r="BQ78" s="83">
        <f t="shared" si="47"/>
        <v>8.0879999999999992</v>
      </c>
      <c r="BR78" s="83">
        <f t="shared" si="47"/>
        <v>0</v>
      </c>
      <c r="BS78" s="83">
        <f t="shared" si="47"/>
        <v>0</v>
      </c>
      <c r="BT78" s="83">
        <f t="shared" si="48"/>
        <v>-21.140999999999998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130.53</v>
      </c>
      <c r="DA78" s="80">
        <f t="shared" si="57"/>
        <v>80.88</v>
      </c>
      <c r="DB78" s="80">
        <f t="shared" si="57"/>
        <v>0</v>
      </c>
      <c r="DC78" s="80">
        <f t="shared" si="57"/>
        <v>0</v>
      </c>
      <c r="DD78" s="80">
        <f t="shared" si="58"/>
        <v>211.41</v>
      </c>
      <c r="DF78" s="81">
        <f t="shared" si="59"/>
        <v>13.053000000000001</v>
      </c>
      <c r="DG78" s="81">
        <f t="shared" si="60"/>
        <v>8.0879999999999992</v>
      </c>
      <c r="DH78" s="81">
        <f t="shared" si="61"/>
        <v>0</v>
      </c>
      <c r="DI78" s="81">
        <f t="shared" si="62"/>
        <v>0</v>
      </c>
      <c r="DJ78" s="81">
        <f t="shared" si="63"/>
        <v>-21.140999999999998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-8.8119999999999994</v>
      </c>
      <c r="G85" s="82">
        <v>-8.8119999999999994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8.8119999999999994</v>
      </c>
      <c r="AF85" s="82">
        <v>0</v>
      </c>
      <c r="AG85" s="82">
        <v>0</v>
      </c>
      <c r="AH85" s="82">
        <v>0</v>
      </c>
      <c r="AI85" s="82">
        <v>8.8119999999999994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8.8119999999999994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-8.8119999999999994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88.11999999999999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88.11999999999999</v>
      </c>
      <c r="DF85" s="81">
        <f t="shared" si="59"/>
        <v>8.8119999999999994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-8.8119999999999994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</v>
      </c>
      <c r="D86" s="82">
        <v>0</v>
      </c>
      <c r="E86" s="82">
        <v>0</v>
      </c>
      <c r="F86" s="82">
        <v>-35.771000000000001</v>
      </c>
      <c r="G86" s="82">
        <v>-36.771000000000001</v>
      </c>
      <c r="H86" s="76"/>
      <c r="I86" s="31">
        <v>84</v>
      </c>
      <c r="J86" s="82">
        <v>1</v>
      </c>
      <c r="K86" s="82">
        <v>0</v>
      </c>
      <c r="L86" s="82">
        <v>0</v>
      </c>
      <c r="M86" s="82">
        <v>0</v>
      </c>
      <c r="N86" s="82">
        <v>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35.771000000000001</v>
      </c>
      <c r="AF86" s="82">
        <v>0</v>
      </c>
      <c r="AG86" s="82">
        <v>0</v>
      </c>
      <c r="AH86" s="82">
        <v>0</v>
      </c>
      <c r="AI86" s="82">
        <v>35.771000000000001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35.771000000000001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-35.771000000000001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357.71000000000004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357.71000000000004</v>
      </c>
      <c r="DF86" s="81">
        <f t="shared" si="59"/>
        <v>36.771000000000001</v>
      </c>
      <c r="DG86" s="81">
        <f t="shared" si="60"/>
        <v>-1</v>
      </c>
      <c r="DH86" s="81">
        <f t="shared" si="61"/>
        <v>0</v>
      </c>
      <c r="DI86" s="81">
        <f t="shared" si="62"/>
        <v>0</v>
      </c>
      <c r="DJ86" s="81">
        <f t="shared" si="63"/>
        <v>-35.771000000000001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-43.567999999999998</v>
      </c>
      <c r="G87" s="82">
        <v>-43.567999999999998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43.567999999999998</v>
      </c>
      <c r="AF87" s="82">
        <v>0</v>
      </c>
      <c r="AG87" s="82">
        <v>0</v>
      </c>
      <c r="AH87" s="82">
        <v>0</v>
      </c>
      <c r="AI87" s="82">
        <v>43.567999999999998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43.567999999999998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-43.567999999999998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435.67999999999995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435.67999999999995</v>
      </c>
      <c r="DF87" s="81">
        <f t="shared" si="59"/>
        <v>43.567999999999998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-43.567999999999998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-15.568</v>
      </c>
      <c r="G88" s="82">
        <v>-15.568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15.568</v>
      </c>
      <c r="AF88" s="82">
        <v>0</v>
      </c>
      <c r="AG88" s="82">
        <v>0</v>
      </c>
      <c r="AH88" s="82">
        <v>0</v>
      </c>
      <c r="AI88" s="82">
        <v>15.568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15.568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-15.568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155.68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155.68</v>
      </c>
      <c r="DF88" s="81">
        <f t="shared" si="59"/>
        <v>15.568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-15.568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-19.318000000000001</v>
      </c>
      <c r="G89" s="82">
        <v>-19.318000000000001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19.318000000000001</v>
      </c>
      <c r="AF89" s="82">
        <v>0</v>
      </c>
      <c r="AG89" s="82">
        <v>0</v>
      </c>
      <c r="AH89" s="82">
        <v>0</v>
      </c>
      <c r="AI89" s="82">
        <v>19.318000000000001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19.318000000000001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-19.318000000000001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193.18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193.18</v>
      </c>
      <c r="DF89" s="81">
        <f t="shared" si="59"/>
        <v>19.318000000000001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-19.318000000000001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-28.858000000000001</v>
      </c>
      <c r="G90" s="82">
        <v>-28.858000000000001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28.858000000000001</v>
      </c>
      <c r="AF90" s="82">
        <v>0</v>
      </c>
      <c r="AG90" s="82">
        <v>0</v>
      </c>
      <c r="AH90" s="82">
        <v>0</v>
      </c>
      <c r="AI90" s="82">
        <v>28.858000000000001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28.858000000000001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-28.858000000000001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288.58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288.58</v>
      </c>
      <c r="DF90" s="81">
        <f t="shared" si="59"/>
        <v>28.858000000000001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-28.858000000000001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-38.710999999999999</v>
      </c>
      <c r="G91" s="82">
        <v>-38.710999999999999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38.710999999999999</v>
      </c>
      <c r="AF91" s="82">
        <v>0</v>
      </c>
      <c r="AG91" s="82">
        <v>0</v>
      </c>
      <c r="AH91" s="82">
        <v>0</v>
      </c>
      <c r="AI91" s="82">
        <v>38.710999999999999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38.710999999999999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-38.710999999999999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387.11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387.11</v>
      </c>
      <c r="DF91" s="81">
        <f t="shared" si="59"/>
        <v>38.710999999999999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-38.710999999999999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-49.820999999999998</v>
      </c>
      <c r="G92" s="82">
        <v>-49.820999999999998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49.820999999999998</v>
      </c>
      <c r="AF92" s="82">
        <v>0</v>
      </c>
      <c r="AG92" s="82">
        <v>0</v>
      </c>
      <c r="AH92" s="82">
        <v>0</v>
      </c>
      <c r="AI92" s="82">
        <v>49.820999999999998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49.820999999999998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-49.820999999999998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498.21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498.21</v>
      </c>
      <c r="DF92" s="81">
        <f t="shared" si="59"/>
        <v>49.820999999999998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-49.820999999999998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-55.850999999999999</v>
      </c>
      <c r="G93" s="82">
        <v>-55.850999999999999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55.850999999999999</v>
      </c>
      <c r="AF93" s="82">
        <v>0</v>
      </c>
      <c r="AG93" s="82">
        <v>0</v>
      </c>
      <c r="AH93" s="82">
        <v>0</v>
      </c>
      <c r="AI93" s="82">
        <v>55.850999999999999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55.850999999999999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-55.850999999999999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558.51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558.51</v>
      </c>
      <c r="DF93" s="81">
        <f t="shared" si="59"/>
        <v>55.850999999999999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-55.850999999999999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-70.271000000000001</v>
      </c>
      <c r="G94" s="82">
        <v>-70.271000000000001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70.271000000000001</v>
      </c>
      <c r="AF94" s="82">
        <v>0</v>
      </c>
      <c r="AG94" s="82">
        <v>0</v>
      </c>
      <c r="AH94" s="82">
        <v>0</v>
      </c>
      <c r="AI94" s="82">
        <v>70.271000000000001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70.271000000000001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-70.271000000000001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702.71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702.71</v>
      </c>
      <c r="DF94" s="81">
        <f t="shared" si="59"/>
        <v>70.271000000000001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-70.271000000000001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-19.204000000000001</v>
      </c>
      <c r="G95" s="82">
        <v>-19.204000000000001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19.204000000000001</v>
      </c>
      <c r="AF95" s="82">
        <v>0</v>
      </c>
      <c r="AG95" s="82">
        <v>0</v>
      </c>
      <c r="AH95" s="82">
        <v>0</v>
      </c>
      <c r="AI95" s="82">
        <v>19.204000000000001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19.204000000000001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-19.204000000000001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192.04000000000002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192.04000000000002</v>
      </c>
      <c r="DF95" s="81">
        <f t="shared" si="59"/>
        <v>19.204000000000001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-19.204000000000001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-33.454000000000001</v>
      </c>
      <c r="G96" s="82">
        <v>-33.454000000000001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33.454000000000001</v>
      </c>
      <c r="AF96" s="82">
        <v>0</v>
      </c>
      <c r="AG96" s="82">
        <v>0</v>
      </c>
      <c r="AH96" s="82">
        <v>0</v>
      </c>
      <c r="AI96" s="82">
        <v>33.454000000000001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33.454000000000001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-33.454000000000001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334.54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334.54</v>
      </c>
      <c r="DF96" s="81">
        <f t="shared" si="59"/>
        <v>33.454000000000001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-33.454000000000001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-32.664000000000001</v>
      </c>
      <c r="G97" s="82">
        <v>-32.664000000000001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32.664000000000001</v>
      </c>
      <c r="AF97" s="82">
        <v>0</v>
      </c>
      <c r="AG97" s="82">
        <v>0</v>
      </c>
      <c r="AH97" s="82">
        <v>0</v>
      </c>
      <c r="AI97" s="82">
        <v>32.664000000000001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32.664000000000001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-32.664000000000001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326.64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326.64</v>
      </c>
      <c r="DF97" s="81">
        <f t="shared" si="59"/>
        <v>32.664000000000001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-32.664000000000001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-40</v>
      </c>
      <c r="G98" s="82">
        <v>-40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40</v>
      </c>
      <c r="AF98" s="82">
        <v>0</v>
      </c>
      <c r="AG98" s="82">
        <v>0</v>
      </c>
      <c r="AH98" s="82">
        <v>0</v>
      </c>
      <c r="AI98" s="82">
        <v>40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40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-40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10083.280000000001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10083.280000000001</v>
      </c>
      <c r="DF98" s="81">
        <f t="shared" si="59"/>
        <v>40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-40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8.5820000000000011E-3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-8.5820000000000011E-3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0.22815849999999999</v>
      </c>
      <c r="BQ99" s="87">
        <f t="shared" ref="BQ99:BT99" si="68">SUM(BQ3:BQ98)/4000</f>
        <v>2.6552499999999996E-3</v>
      </c>
      <c r="BR99" s="87">
        <f t="shared" si="68"/>
        <v>0</v>
      </c>
      <c r="BS99" s="87">
        <f t="shared" si="68"/>
        <v>0</v>
      </c>
      <c r="BT99" s="87">
        <f t="shared" si="68"/>
        <v>-0.23081374999999998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8.5819999999999994E-3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8.5819999999999994E-3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0.47024050000000006</v>
      </c>
      <c r="DA99" s="89">
        <f t="shared" ref="DA99:DD99" si="73">SUM(DA3:DA98)/40000</f>
        <v>2.6552500000000001E-3</v>
      </c>
      <c r="DB99" s="89">
        <f t="shared" si="73"/>
        <v>0</v>
      </c>
      <c r="DC99" s="89">
        <f t="shared" si="73"/>
        <v>0</v>
      </c>
      <c r="DD99" s="89">
        <f t="shared" si="73"/>
        <v>0.47289575000000006</v>
      </c>
      <c r="DE99" s="86"/>
      <c r="DF99" s="81">
        <f t="shared" si="59"/>
        <v>0.23674049999999999</v>
      </c>
      <c r="DG99" s="81">
        <f t="shared" si="60"/>
        <v>-5.9267500000000015E-3</v>
      </c>
      <c r="DH99" s="81">
        <f t="shared" si="61"/>
        <v>0</v>
      </c>
      <c r="DI99" s="81">
        <f t="shared" si="62"/>
        <v>0</v>
      </c>
      <c r="DJ99" s="81">
        <f t="shared" si="63"/>
        <v>-0.23081374999999998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177</v>
      </c>
      <c r="H3" s="175">
        <f t="shared" ref="H3:H66" ca="1" si="2">INDIRECT("ISGS_Delhi_pp!" &amp; $V$3 &amp; X3)</f>
        <v>170.7165</v>
      </c>
      <c r="I3" s="179">
        <f ca="1">INDIRECT("BRPL_EOD!" &amp; $V$3 &amp; X3)</f>
        <v>135.03</v>
      </c>
      <c r="J3" s="177">
        <f ca="1">INDIRECT("BYPL_EOD!" &amp; $V$3 &amp; X3)</f>
        <v>33.76</v>
      </c>
      <c r="K3" s="177">
        <f ca="1">INDIRECT("TPDDL_EOD!" &amp; $V$3 &amp; X3)</f>
        <v>1.93</v>
      </c>
      <c r="L3" s="177">
        <f ca="1">INDIRECT("NDMC_EOD!" &amp; $V$3 &amp; X3)</f>
        <v>0</v>
      </c>
      <c r="M3" s="178">
        <f ca="1">SUM(I3:L3)</f>
        <v>170.72</v>
      </c>
      <c r="N3" s="176">
        <f ca="1">INDIRECT("BRPL_ISGS_exbus!" &amp; $V$3 &amp; X3)</f>
        <v>139.99712980318651</v>
      </c>
      <c r="O3" s="177">
        <f ca="1">INDIRECT("BYPL_ISGS_exbus!" &amp; $V$3 &amp; X3)</f>
        <v>35.001874414245549</v>
      </c>
      <c r="P3" s="177">
        <f ca="1">INDIRECT("TPDDL_ISGS_exbus!" &amp; $V$3 &amp; X3)</f>
        <v>2.0009957825679474</v>
      </c>
      <c r="Q3" s="177">
        <f ca="1">INDIRECT("NDMC_ISGS_exbus!" &amp; $V$3 &amp; X3)</f>
        <v>0</v>
      </c>
      <c r="R3" s="178">
        <f ca="1">SUM(N3:Q3)</f>
        <v>177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177</v>
      </c>
      <c r="H4" s="183">
        <f t="shared" ca="1" si="2"/>
        <v>170.7165</v>
      </c>
      <c r="I4" s="184">
        <f t="shared" ref="I4:I67" ca="1" si="5">INDIRECT("BRPL_EOD!" &amp; $V$3 &amp; X4)</f>
        <v>135.03</v>
      </c>
      <c r="J4" s="181">
        <f t="shared" ref="J4:J67" ca="1" si="6">INDIRECT("BYPL_EOD!" &amp; $V$3 &amp; X4)</f>
        <v>33.76</v>
      </c>
      <c r="K4" s="181">
        <f t="shared" ref="K4:K67" ca="1" si="7">INDIRECT("TPDDL_EOD!" &amp; $V$3 &amp; X4)</f>
        <v>1.93</v>
      </c>
      <c r="L4" s="181">
        <f t="shared" ref="L4:L67" ca="1" si="8">INDIRECT("NDMC_EOD!" &amp; $V$3 &amp; X4)</f>
        <v>0</v>
      </c>
      <c r="M4" s="182">
        <f t="shared" ref="M4:M67" ca="1" si="9">SUM(I4:L4)</f>
        <v>170.72</v>
      </c>
      <c r="N4" s="180">
        <f t="shared" ref="N4:N67" ca="1" si="10">INDIRECT("BRPL_ISGS_exbus!" &amp; $V$3 &amp; X4)</f>
        <v>139.99712980318651</v>
      </c>
      <c r="O4" s="181">
        <f t="shared" ref="O4:O67" ca="1" si="11">INDIRECT("BYPL_ISGS_exbus!" &amp; $V$3 &amp; X4)</f>
        <v>35.001874414245549</v>
      </c>
      <c r="P4" s="181">
        <f t="shared" ref="P4:P67" ca="1" si="12">INDIRECT("TPDDL_ISGS_exbus!" &amp; $V$3 &amp; X4)</f>
        <v>2.0009957825679474</v>
      </c>
      <c r="Q4" s="181">
        <f t="shared" ref="Q4:Q67" ca="1" si="13">INDIRECT("NDMC_ISGS_exbus!" &amp; $V$3 &amp; X4)</f>
        <v>0</v>
      </c>
      <c r="R4" s="182">
        <f t="shared" ref="R4:R67" ca="1" si="14">SUM(N4:Q4)</f>
        <v>177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177</v>
      </c>
      <c r="H5" s="183">
        <f t="shared" ca="1" si="2"/>
        <v>170.7165</v>
      </c>
      <c r="I5" s="184">
        <f t="shared" ca="1" si="5"/>
        <v>135.03</v>
      </c>
      <c r="J5" s="181">
        <f t="shared" ca="1" si="6"/>
        <v>33.76</v>
      </c>
      <c r="K5" s="181">
        <f t="shared" ca="1" si="7"/>
        <v>1.93</v>
      </c>
      <c r="L5" s="181">
        <f t="shared" ca="1" si="8"/>
        <v>0</v>
      </c>
      <c r="M5" s="182">
        <f t="shared" ca="1" si="9"/>
        <v>170.72</v>
      </c>
      <c r="N5" s="180">
        <f t="shared" ca="1" si="10"/>
        <v>139.99712980318651</v>
      </c>
      <c r="O5" s="181">
        <f t="shared" ca="1" si="11"/>
        <v>35.001874414245549</v>
      </c>
      <c r="P5" s="181">
        <f t="shared" ca="1" si="12"/>
        <v>2.0009957825679474</v>
      </c>
      <c r="Q5" s="181">
        <f t="shared" ca="1" si="13"/>
        <v>0</v>
      </c>
      <c r="R5" s="182">
        <f t="shared" ca="1" si="14"/>
        <v>177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177</v>
      </c>
      <c r="H6" s="183">
        <f t="shared" ca="1" si="2"/>
        <v>170.7165</v>
      </c>
      <c r="I6" s="184">
        <f t="shared" ca="1" si="5"/>
        <v>135.03</v>
      </c>
      <c r="J6" s="181">
        <f t="shared" ca="1" si="6"/>
        <v>33.76</v>
      </c>
      <c r="K6" s="181">
        <f t="shared" ca="1" si="7"/>
        <v>1.93</v>
      </c>
      <c r="L6" s="181">
        <f t="shared" ca="1" si="8"/>
        <v>0</v>
      </c>
      <c r="M6" s="182">
        <f t="shared" ca="1" si="9"/>
        <v>170.72</v>
      </c>
      <c r="N6" s="180">
        <f t="shared" ca="1" si="10"/>
        <v>139.99712980318651</v>
      </c>
      <c r="O6" s="181">
        <f t="shared" ca="1" si="11"/>
        <v>35.001874414245549</v>
      </c>
      <c r="P6" s="181">
        <f t="shared" ca="1" si="12"/>
        <v>2.0009957825679474</v>
      </c>
      <c r="Q6" s="181">
        <f t="shared" ca="1" si="13"/>
        <v>0</v>
      </c>
      <c r="R6" s="182">
        <f t="shared" ca="1" si="14"/>
        <v>177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177</v>
      </c>
      <c r="H7" s="183">
        <f t="shared" ca="1" si="2"/>
        <v>170.7165</v>
      </c>
      <c r="I7" s="184">
        <f t="shared" ca="1" si="5"/>
        <v>135.03</v>
      </c>
      <c r="J7" s="181">
        <f t="shared" ca="1" si="6"/>
        <v>33.76</v>
      </c>
      <c r="K7" s="181">
        <f t="shared" ca="1" si="7"/>
        <v>1.93</v>
      </c>
      <c r="L7" s="181">
        <f t="shared" ca="1" si="8"/>
        <v>0</v>
      </c>
      <c r="M7" s="182">
        <f t="shared" ca="1" si="9"/>
        <v>170.72</v>
      </c>
      <c r="N7" s="180">
        <f t="shared" ca="1" si="10"/>
        <v>139.99712980318651</v>
      </c>
      <c r="O7" s="181">
        <f t="shared" ca="1" si="11"/>
        <v>35.001874414245549</v>
      </c>
      <c r="P7" s="181">
        <f t="shared" ca="1" si="12"/>
        <v>2.0009957825679474</v>
      </c>
      <c r="Q7" s="181">
        <f t="shared" ca="1" si="13"/>
        <v>0</v>
      </c>
      <c r="R7" s="182">
        <f t="shared" ca="1" si="14"/>
        <v>177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177</v>
      </c>
      <c r="H8" s="183">
        <f t="shared" ca="1" si="2"/>
        <v>170.7165</v>
      </c>
      <c r="I8" s="184">
        <f t="shared" ca="1" si="5"/>
        <v>135.03</v>
      </c>
      <c r="J8" s="181">
        <f t="shared" ca="1" si="6"/>
        <v>33.76</v>
      </c>
      <c r="K8" s="181">
        <f t="shared" ca="1" si="7"/>
        <v>1.93</v>
      </c>
      <c r="L8" s="181">
        <f t="shared" ca="1" si="8"/>
        <v>0</v>
      </c>
      <c r="M8" s="182">
        <f t="shared" ca="1" si="9"/>
        <v>170.72</v>
      </c>
      <c r="N8" s="180">
        <f t="shared" ca="1" si="10"/>
        <v>139.99712980318651</v>
      </c>
      <c r="O8" s="181">
        <f t="shared" ca="1" si="11"/>
        <v>35.001874414245549</v>
      </c>
      <c r="P8" s="181">
        <f t="shared" ca="1" si="12"/>
        <v>2.0009957825679474</v>
      </c>
      <c r="Q8" s="181">
        <f t="shared" ca="1" si="13"/>
        <v>0</v>
      </c>
      <c r="R8" s="182">
        <f t="shared" ca="1" si="14"/>
        <v>177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187</v>
      </c>
      <c r="H9" s="183">
        <f t="shared" ca="1" si="2"/>
        <v>180.36150000000001</v>
      </c>
      <c r="I9" s="184">
        <f t="shared" ca="1" si="5"/>
        <v>144.66999999999999</v>
      </c>
      <c r="J9" s="181">
        <f t="shared" ca="1" si="6"/>
        <v>33.76</v>
      </c>
      <c r="K9" s="181">
        <f t="shared" ca="1" si="7"/>
        <v>1.93</v>
      </c>
      <c r="L9" s="181">
        <f t="shared" ca="1" si="8"/>
        <v>0</v>
      </c>
      <c r="M9" s="182">
        <f t="shared" ca="1" si="9"/>
        <v>180.35999999999999</v>
      </c>
      <c r="N9" s="180">
        <f t="shared" ca="1" si="10"/>
        <v>149.99606342869816</v>
      </c>
      <c r="O9" s="181">
        <f t="shared" ca="1" si="11"/>
        <v>35.00288312264361</v>
      </c>
      <c r="P9" s="181">
        <f t="shared" ca="1" si="12"/>
        <v>2.0010534486582392</v>
      </c>
      <c r="Q9" s="181">
        <f t="shared" ca="1" si="13"/>
        <v>0</v>
      </c>
      <c r="R9" s="182">
        <f t="shared" ca="1" si="14"/>
        <v>187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187</v>
      </c>
      <c r="H10" s="183">
        <f t="shared" ca="1" si="2"/>
        <v>180.36150000000001</v>
      </c>
      <c r="I10" s="184">
        <f t="shared" ca="1" si="5"/>
        <v>144.66999999999999</v>
      </c>
      <c r="J10" s="181">
        <f t="shared" ca="1" si="6"/>
        <v>33.76</v>
      </c>
      <c r="K10" s="181">
        <f t="shared" ca="1" si="7"/>
        <v>1.93</v>
      </c>
      <c r="L10" s="181">
        <f t="shared" ca="1" si="8"/>
        <v>0</v>
      </c>
      <c r="M10" s="182">
        <f t="shared" ca="1" si="9"/>
        <v>180.35999999999999</v>
      </c>
      <c r="N10" s="180">
        <f t="shared" ca="1" si="10"/>
        <v>149.99606342869816</v>
      </c>
      <c r="O10" s="181">
        <f t="shared" ca="1" si="11"/>
        <v>35.00288312264361</v>
      </c>
      <c r="P10" s="181">
        <f t="shared" ca="1" si="12"/>
        <v>2.0010534486582392</v>
      </c>
      <c r="Q10" s="181">
        <f t="shared" ca="1" si="13"/>
        <v>0</v>
      </c>
      <c r="R10" s="182">
        <f t="shared" ca="1" si="14"/>
        <v>187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197</v>
      </c>
      <c r="H11" s="183">
        <f t="shared" ca="1" si="2"/>
        <v>190.00649999999999</v>
      </c>
      <c r="I11" s="184">
        <f t="shared" ca="1" si="5"/>
        <v>144.68</v>
      </c>
      <c r="J11" s="181">
        <f t="shared" ca="1" si="6"/>
        <v>43.4</v>
      </c>
      <c r="K11" s="181">
        <f t="shared" ca="1" si="7"/>
        <v>1.93</v>
      </c>
      <c r="L11" s="181">
        <f t="shared" ca="1" si="8"/>
        <v>0</v>
      </c>
      <c r="M11" s="182">
        <f t="shared" ca="1" si="9"/>
        <v>190.01000000000002</v>
      </c>
      <c r="N11" s="180">
        <f t="shared" ca="1" si="10"/>
        <v>150.00242092521447</v>
      </c>
      <c r="O11" s="181">
        <f t="shared" ca="1" si="11"/>
        <v>44.996579127414336</v>
      </c>
      <c r="P11" s="181">
        <f t="shared" ca="1" si="12"/>
        <v>2.000999947371191</v>
      </c>
      <c r="Q11" s="181">
        <f t="shared" ca="1" si="13"/>
        <v>0</v>
      </c>
      <c r="R11" s="182">
        <f t="shared" ca="1" si="14"/>
        <v>196.99999999999997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197</v>
      </c>
      <c r="H12" s="183">
        <f t="shared" ca="1" si="2"/>
        <v>190.00649999999999</v>
      </c>
      <c r="I12" s="184">
        <f t="shared" ca="1" si="5"/>
        <v>144.68</v>
      </c>
      <c r="J12" s="181">
        <f t="shared" ca="1" si="6"/>
        <v>43.4</v>
      </c>
      <c r="K12" s="181">
        <f t="shared" ca="1" si="7"/>
        <v>1.93</v>
      </c>
      <c r="L12" s="181">
        <f t="shared" ca="1" si="8"/>
        <v>0</v>
      </c>
      <c r="M12" s="182">
        <f t="shared" ca="1" si="9"/>
        <v>190.01000000000002</v>
      </c>
      <c r="N12" s="180">
        <f t="shared" ca="1" si="10"/>
        <v>150.00242092521447</v>
      </c>
      <c r="O12" s="181">
        <f t="shared" ca="1" si="11"/>
        <v>44.996579127414336</v>
      </c>
      <c r="P12" s="181">
        <f t="shared" ca="1" si="12"/>
        <v>2.000999947371191</v>
      </c>
      <c r="Q12" s="181">
        <f t="shared" ca="1" si="13"/>
        <v>0</v>
      </c>
      <c r="R12" s="182">
        <f t="shared" ca="1" si="14"/>
        <v>196.99999999999997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197</v>
      </c>
      <c r="H13" s="183">
        <f t="shared" ca="1" si="2"/>
        <v>190.00649999999999</v>
      </c>
      <c r="I13" s="184">
        <f t="shared" ca="1" si="5"/>
        <v>144.68</v>
      </c>
      <c r="J13" s="181">
        <f t="shared" ca="1" si="6"/>
        <v>43.4</v>
      </c>
      <c r="K13" s="181">
        <f t="shared" ca="1" si="7"/>
        <v>1.93</v>
      </c>
      <c r="L13" s="181">
        <f t="shared" ca="1" si="8"/>
        <v>0</v>
      </c>
      <c r="M13" s="182">
        <f t="shared" ca="1" si="9"/>
        <v>190.01000000000002</v>
      </c>
      <c r="N13" s="180">
        <f t="shared" ca="1" si="10"/>
        <v>150.00242092521447</v>
      </c>
      <c r="O13" s="181">
        <f t="shared" ca="1" si="11"/>
        <v>44.996579127414336</v>
      </c>
      <c r="P13" s="181">
        <f t="shared" ca="1" si="12"/>
        <v>2.000999947371191</v>
      </c>
      <c r="Q13" s="181">
        <f t="shared" ca="1" si="13"/>
        <v>0</v>
      </c>
      <c r="R13" s="182">
        <f t="shared" ca="1" si="14"/>
        <v>196.99999999999997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197</v>
      </c>
      <c r="H14" s="183">
        <f t="shared" ca="1" si="2"/>
        <v>190.00649999999999</v>
      </c>
      <c r="I14" s="184">
        <f t="shared" ca="1" si="5"/>
        <v>144.68</v>
      </c>
      <c r="J14" s="181">
        <f t="shared" ca="1" si="6"/>
        <v>43.4</v>
      </c>
      <c r="K14" s="181">
        <f t="shared" ca="1" si="7"/>
        <v>1.93</v>
      </c>
      <c r="L14" s="181">
        <f t="shared" ca="1" si="8"/>
        <v>0</v>
      </c>
      <c r="M14" s="182">
        <f t="shared" ca="1" si="9"/>
        <v>190.01000000000002</v>
      </c>
      <c r="N14" s="180">
        <f t="shared" ca="1" si="10"/>
        <v>150.00242092521447</v>
      </c>
      <c r="O14" s="181">
        <f t="shared" ca="1" si="11"/>
        <v>44.996579127414336</v>
      </c>
      <c r="P14" s="181">
        <f t="shared" ca="1" si="12"/>
        <v>2.000999947371191</v>
      </c>
      <c r="Q14" s="181">
        <f t="shared" ca="1" si="13"/>
        <v>0</v>
      </c>
      <c r="R14" s="182">
        <f t="shared" ca="1" si="14"/>
        <v>196.99999999999997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197</v>
      </c>
      <c r="H15" s="183">
        <f t="shared" ca="1" si="2"/>
        <v>190.00649999999999</v>
      </c>
      <c r="I15" s="184">
        <f t="shared" ca="1" si="5"/>
        <v>144.68</v>
      </c>
      <c r="J15" s="181">
        <f t="shared" ca="1" si="6"/>
        <v>43.4</v>
      </c>
      <c r="K15" s="181">
        <f t="shared" ca="1" si="7"/>
        <v>1.93</v>
      </c>
      <c r="L15" s="181">
        <f t="shared" ca="1" si="8"/>
        <v>0</v>
      </c>
      <c r="M15" s="182">
        <f t="shared" ca="1" si="9"/>
        <v>190.01000000000002</v>
      </c>
      <c r="N15" s="180">
        <f t="shared" ca="1" si="10"/>
        <v>150.00242092521447</v>
      </c>
      <c r="O15" s="181">
        <f t="shared" ca="1" si="11"/>
        <v>44.996579127414336</v>
      </c>
      <c r="P15" s="181">
        <f t="shared" ca="1" si="12"/>
        <v>2.000999947371191</v>
      </c>
      <c r="Q15" s="181">
        <f t="shared" ca="1" si="13"/>
        <v>0</v>
      </c>
      <c r="R15" s="182">
        <f t="shared" ca="1" si="14"/>
        <v>196.99999999999997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197</v>
      </c>
      <c r="H16" s="183">
        <f t="shared" ca="1" si="2"/>
        <v>190.00649999999999</v>
      </c>
      <c r="I16" s="184">
        <f t="shared" ca="1" si="5"/>
        <v>144.68</v>
      </c>
      <c r="J16" s="181">
        <f t="shared" ca="1" si="6"/>
        <v>43.4</v>
      </c>
      <c r="K16" s="181">
        <f t="shared" ca="1" si="7"/>
        <v>1.93</v>
      </c>
      <c r="L16" s="181">
        <f t="shared" ca="1" si="8"/>
        <v>0</v>
      </c>
      <c r="M16" s="182">
        <f t="shared" ca="1" si="9"/>
        <v>190.01000000000002</v>
      </c>
      <c r="N16" s="180">
        <f t="shared" ca="1" si="10"/>
        <v>150.00242092521447</v>
      </c>
      <c r="O16" s="181">
        <f t="shared" ca="1" si="11"/>
        <v>44.996579127414336</v>
      </c>
      <c r="P16" s="181">
        <f t="shared" ca="1" si="12"/>
        <v>2.000999947371191</v>
      </c>
      <c r="Q16" s="181">
        <f t="shared" ca="1" si="13"/>
        <v>0</v>
      </c>
      <c r="R16" s="182">
        <f t="shared" ca="1" si="14"/>
        <v>196.99999999999997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195.4</v>
      </c>
      <c r="H17" s="183">
        <f t="shared" ca="1" si="2"/>
        <v>188.4633</v>
      </c>
      <c r="I17" s="184">
        <f t="shared" ca="1" si="5"/>
        <v>144.66999999999999</v>
      </c>
      <c r="J17" s="181">
        <f t="shared" ca="1" si="6"/>
        <v>41.86</v>
      </c>
      <c r="K17" s="181">
        <f t="shared" ca="1" si="7"/>
        <v>1.93</v>
      </c>
      <c r="L17" s="181">
        <f t="shared" ca="1" si="8"/>
        <v>0</v>
      </c>
      <c r="M17" s="182">
        <f t="shared" ca="1" si="9"/>
        <v>188.45999999999998</v>
      </c>
      <c r="N17" s="180">
        <f t="shared" ca="1" si="10"/>
        <v>149.99744242810144</v>
      </c>
      <c r="O17" s="181">
        <f t="shared" ca="1" si="11"/>
        <v>43.401485726414094</v>
      </c>
      <c r="P17" s="181">
        <f t="shared" ca="1" si="12"/>
        <v>2.0010718454844532</v>
      </c>
      <c r="Q17" s="181">
        <f t="shared" ca="1" si="13"/>
        <v>0</v>
      </c>
      <c r="R17" s="182">
        <f t="shared" ca="1" si="14"/>
        <v>195.4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195.4</v>
      </c>
      <c r="H18" s="183">
        <f t="shared" ca="1" si="2"/>
        <v>188.4633</v>
      </c>
      <c r="I18" s="184">
        <f t="shared" ca="1" si="5"/>
        <v>144.66999999999999</v>
      </c>
      <c r="J18" s="181">
        <f t="shared" ca="1" si="6"/>
        <v>41.86</v>
      </c>
      <c r="K18" s="181">
        <f t="shared" ca="1" si="7"/>
        <v>1.93</v>
      </c>
      <c r="L18" s="181">
        <f t="shared" ca="1" si="8"/>
        <v>0</v>
      </c>
      <c r="M18" s="182">
        <f t="shared" ca="1" si="9"/>
        <v>188.45999999999998</v>
      </c>
      <c r="N18" s="180">
        <f t="shared" ca="1" si="10"/>
        <v>149.99744242810144</v>
      </c>
      <c r="O18" s="181">
        <f t="shared" ca="1" si="11"/>
        <v>43.401485726414094</v>
      </c>
      <c r="P18" s="181">
        <f t="shared" ca="1" si="12"/>
        <v>2.0010718454844532</v>
      </c>
      <c r="Q18" s="181">
        <f t="shared" ca="1" si="13"/>
        <v>0</v>
      </c>
      <c r="R18" s="182">
        <f t="shared" ca="1" si="14"/>
        <v>195.4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195.4</v>
      </c>
      <c r="H19" s="183">
        <f t="shared" ca="1" si="2"/>
        <v>188.4633</v>
      </c>
      <c r="I19" s="184">
        <f t="shared" ca="1" si="5"/>
        <v>144.66999999999999</v>
      </c>
      <c r="J19" s="181">
        <f t="shared" ca="1" si="6"/>
        <v>41.86</v>
      </c>
      <c r="K19" s="181">
        <f t="shared" ca="1" si="7"/>
        <v>1.93</v>
      </c>
      <c r="L19" s="181">
        <f t="shared" ca="1" si="8"/>
        <v>0</v>
      </c>
      <c r="M19" s="182">
        <f t="shared" ca="1" si="9"/>
        <v>188.45999999999998</v>
      </c>
      <c r="N19" s="180">
        <f t="shared" ca="1" si="10"/>
        <v>149.99744242810144</v>
      </c>
      <c r="O19" s="181">
        <f t="shared" ca="1" si="11"/>
        <v>43.401485726414094</v>
      </c>
      <c r="P19" s="181">
        <f t="shared" ca="1" si="12"/>
        <v>2.0010718454844532</v>
      </c>
      <c r="Q19" s="181">
        <f t="shared" ca="1" si="13"/>
        <v>0</v>
      </c>
      <c r="R19" s="182">
        <f t="shared" ca="1" si="14"/>
        <v>195.4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195.4</v>
      </c>
      <c r="H20" s="183">
        <f t="shared" ca="1" si="2"/>
        <v>188.4633</v>
      </c>
      <c r="I20" s="184">
        <f t="shared" ca="1" si="5"/>
        <v>144.66999999999999</v>
      </c>
      <c r="J20" s="181">
        <f t="shared" ca="1" si="6"/>
        <v>41.86</v>
      </c>
      <c r="K20" s="181">
        <f t="shared" ca="1" si="7"/>
        <v>1.93</v>
      </c>
      <c r="L20" s="181">
        <f t="shared" ca="1" si="8"/>
        <v>0</v>
      </c>
      <c r="M20" s="182">
        <f t="shared" ca="1" si="9"/>
        <v>188.45999999999998</v>
      </c>
      <c r="N20" s="180">
        <f t="shared" ca="1" si="10"/>
        <v>149.99744242810144</v>
      </c>
      <c r="O20" s="181">
        <f t="shared" ca="1" si="11"/>
        <v>43.401485726414094</v>
      </c>
      <c r="P20" s="181">
        <f t="shared" ca="1" si="12"/>
        <v>2.0010718454844532</v>
      </c>
      <c r="Q20" s="181">
        <f t="shared" ca="1" si="13"/>
        <v>0</v>
      </c>
      <c r="R20" s="182">
        <f t="shared" ca="1" si="14"/>
        <v>195.4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195.4</v>
      </c>
      <c r="H21" s="183">
        <f t="shared" ca="1" si="2"/>
        <v>188.4633</v>
      </c>
      <c r="I21" s="184">
        <f t="shared" ca="1" si="5"/>
        <v>144.66999999999999</v>
      </c>
      <c r="J21" s="181">
        <f t="shared" ca="1" si="6"/>
        <v>41.86</v>
      </c>
      <c r="K21" s="181">
        <f t="shared" ca="1" si="7"/>
        <v>1.93</v>
      </c>
      <c r="L21" s="181">
        <f t="shared" ca="1" si="8"/>
        <v>0</v>
      </c>
      <c r="M21" s="182">
        <f t="shared" ca="1" si="9"/>
        <v>188.45999999999998</v>
      </c>
      <c r="N21" s="180">
        <f t="shared" ca="1" si="10"/>
        <v>149.99744242810144</v>
      </c>
      <c r="O21" s="181">
        <f t="shared" ca="1" si="11"/>
        <v>43.401485726414094</v>
      </c>
      <c r="P21" s="181">
        <f t="shared" ca="1" si="12"/>
        <v>2.0010718454844532</v>
      </c>
      <c r="Q21" s="181">
        <f t="shared" ca="1" si="13"/>
        <v>0</v>
      </c>
      <c r="R21" s="182">
        <f t="shared" ca="1" si="14"/>
        <v>195.4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195.4</v>
      </c>
      <c r="H22" s="183">
        <f t="shared" ca="1" si="2"/>
        <v>188.4633</v>
      </c>
      <c r="I22" s="184">
        <f t="shared" ca="1" si="5"/>
        <v>144.66999999999999</v>
      </c>
      <c r="J22" s="181">
        <f t="shared" ca="1" si="6"/>
        <v>41.86</v>
      </c>
      <c r="K22" s="181">
        <f t="shared" ca="1" si="7"/>
        <v>1.93</v>
      </c>
      <c r="L22" s="181">
        <f t="shared" ca="1" si="8"/>
        <v>0</v>
      </c>
      <c r="M22" s="182">
        <f t="shared" ca="1" si="9"/>
        <v>188.45999999999998</v>
      </c>
      <c r="N22" s="180">
        <f t="shared" ca="1" si="10"/>
        <v>149.99744242810144</v>
      </c>
      <c r="O22" s="181">
        <f t="shared" ca="1" si="11"/>
        <v>43.401485726414094</v>
      </c>
      <c r="P22" s="181">
        <f t="shared" ca="1" si="12"/>
        <v>2.0010718454844532</v>
      </c>
      <c r="Q22" s="181">
        <f t="shared" ca="1" si="13"/>
        <v>0</v>
      </c>
      <c r="R22" s="182">
        <f t="shared" ca="1" si="14"/>
        <v>195.4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230.9</v>
      </c>
      <c r="H23" s="183">
        <f t="shared" ca="1" si="2"/>
        <v>222.70304999999999</v>
      </c>
      <c r="I23" s="184">
        <f t="shared" ca="1" si="5"/>
        <v>183.4</v>
      </c>
      <c r="J23" s="181">
        <f t="shared" ca="1" si="6"/>
        <v>37.47</v>
      </c>
      <c r="K23" s="181">
        <f t="shared" ca="1" si="7"/>
        <v>1.83</v>
      </c>
      <c r="L23" s="181">
        <f t="shared" ca="1" si="8"/>
        <v>0</v>
      </c>
      <c r="M23" s="182">
        <f t="shared" ca="1" si="9"/>
        <v>222.70000000000002</v>
      </c>
      <c r="N23" s="180">
        <f t="shared" ca="1" si="10"/>
        <v>190.15294117647059</v>
      </c>
      <c r="O23" s="181">
        <f t="shared" ca="1" si="11"/>
        <v>38.849676695105515</v>
      </c>
      <c r="P23" s="181">
        <f t="shared" ca="1" si="12"/>
        <v>1.8973821284238885</v>
      </c>
      <c r="Q23" s="181">
        <f t="shared" ca="1" si="13"/>
        <v>0</v>
      </c>
      <c r="R23" s="182">
        <f t="shared" ca="1" si="14"/>
        <v>230.89999999999998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255.4</v>
      </c>
      <c r="H24" s="183">
        <f t="shared" ca="1" si="2"/>
        <v>246.33330000000001</v>
      </c>
      <c r="I24" s="184">
        <f t="shared" ca="1" si="5"/>
        <v>202.54</v>
      </c>
      <c r="J24" s="181">
        <f t="shared" ca="1" si="6"/>
        <v>41.86</v>
      </c>
      <c r="K24" s="181">
        <f t="shared" ca="1" si="7"/>
        <v>1.93</v>
      </c>
      <c r="L24" s="181">
        <f t="shared" ca="1" si="8"/>
        <v>0</v>
      </c>
      <c r="M24" s="182">
        <f t="shared" ca="1" si="9"/>
        <v>246.32999999999998</v>
      </c>
      <c r="N24" s="180">
        <f t="shared" ca="1" si="10"/>
        <v>209.99762919660617</v>
      </c>
      <c r="O24" s="181">
        <f t="shared" ca="1" si="11"/>
        <v>43.401307189542486</v>
      </c>
      <c r="P24" s="181">
        <f t="shared" ca="1" si="12"/>
        <v>2.0010636138513376</v>
      </c>
      <c r="Q24" s="181">
        <f t="shared" ca="1" si="13"/>
        <v>0</v>
      </c>
      <c r="R24" s="182">
        <f t="shared" ca="1" si="14"/>
        <v>255.39999999999998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255.4</v>
      </c>
      <c r="H25" s="183">
        <f t="shared" ca="1" si="2"/>
        <v>246.33330000000001</v>
      </c>
      <c r="I25" s="184">
        <f t="shared" ca="1" si="5"/>
        <v>202.54</v>
      </c>
      <c r="J25" s="181">
        <f t="shared" ca="1" si="6"/>
        <v>41.86</v>
      </c>
      <c r="K25" s="181">
        <f t="shared" ca="1" si="7"/>
        <v>1.93</v>
      </c>
      <c r="L25" s="181">
        <f t="shared" ca="1" si="8"/>
        <v>0</v>
      </c>
      <c r="M25" s="182">
        <f t="shared" ca="1" si="9"/>
        <v>246.32999999999998</v>
      </c>
      <c r="N25" s="180">
        <f t="shared" ca="1" si="10"/>
        <v>209.99762919660617</v>
      </c>
      <c r="O25" s="181">
        <f t="shared" ca="1" si="11"/>
        <v>43.401307189542486</v>
      </c>
      <c r="P25" s="181">
        <f t="shared" ca="1" si="12"/>
        <v>2.0010636138513376</v>
      </c>
      <c r="Q25" s="181">
        <f t="shared" ca="1" si="13"/>
        <v>0</v>
      </c>
      <c r="R25" s="182">
        <f t="shared" ca="1" si="14"/>
        <v>255.39999999999998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255.4</v>
      </c>
      <c r="H26" s="183">
        <f t="shared" ca="1" si="2"/>
        <v>246.33330000000001</v>
      </c>
      <c r="I26" s="184">
        <f t="shared" ca="1" si="5"/>
        <v>202.54</v>
      </c>
      <c r="J26" s="181">
        <f t="shared" ca="1" si="6"/>
        <v>41.86</v>
      </c>
      <c r="K26" s="181">
        <f t="shared" ca="1" si="7"/>
        <v>1.93</v>
      </c>
      <c r="L26" s="181">
        <f t="shared" ca="1" si="8"/>
        <v>0</v>
      </c>
      <c r="M26" s="182">
        <f t="shared" ca="1" si="9"/>
        <v>246.32999999999998</v>
      </c>
      <c r="N26" s="180">
        <f t="shared" ca="1" si="10"/>
        <v>209.99762919660617</v>
      </c>
      <c r="O26" s="181">
        <f t="shared" ca="1" si="11"/>
        <v>43.401307189542486</v>
      </c>
      <c r="P26" s="181">
        <f t="shared" ca="1" si="12"/>
        <v>2.0010636138513376</v>
      </c>
      <c r="Q26" s="181">
        <f t="shared" ca="1" si="13"/>
        <v>0</v>
      </c>
      <c r="R26" s="182">
        <f t="shared" ca="1" si="14"/>
        <v>255.39999999999998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255.4</v>
      </c>
      <c r="H27" s="183">
        <f t="shared" ca="1" si="2"/>
        <v>246.33330000000001</v>
      </c>
      <c r="I27" s="184">
        <f t="shared" ca="1" si="5"/>
        <v>202.54</v>
      </c>
      <c r="J27" s="181">
        <f t="shared" ca="1" si="6"/>
        <v>41.86</v>
      </c>
      <c r="K27" s="181">
        <f t="shared" ca="1" si="7"/>
        <v>1.93</v>
      </c>
      <c r="L27" s="181">
        <f t="shared" ca="1" si="8"/>
        <v>0</v>
      </c>
      <c r="M27" s="182">
        <f t="shared" ca="1" si="9"/>
        <v>246.32999999999998</v>
      </c>
      <c r="N27" s="180">
        <f t="shared" ca="1" si="10"/>
        <v>209.99762919660617</v>
      </c>
      <c r="O27" s="181">
        <f t="shared" ca="1" si="11"/>
        <v>43.401307189542486</v>
      </c>
      <c r="P27" s="181">
        <f t="shared" ca="1" si="12"/>
        <v>2.0010636138513376</v>
      </c>
      <c r="Q27" s="181">
        <f t="shared" ca="1" si="13"/>
        <v>0</v>
      </c>
      <c r="R27" s="182">
        <f t="shared" ca="1" si="14"/>
        <v>255.39999999999998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225.4</v>
      </c>
      <c r="H28" s="183">
        <f t="shared" ca="1" si="2"/>
        <v>217.39830000000001</v>
      </c>
      <c r="I28" s="184">
        <f t="shared" ca="1" si="5"/>
        <v>173.61</v>
      </c>
      <c r="J28" s="181">
        <f t="shared" ca="1" si="6"/>
        <v>41.86</v>
      </c>
      <c r="K28" s="181">
        <f t="shared" ca="1" si="7"/>
        <v>1.93</v>
      </c>
      <c r="L28" s="181">
        <f t="shared" ca="1" si="8"/>
        <v>0</v>
      </c>
      <c r="M28" s="182">
        <f t="shared" ca="1" si="9"/>
        <v>217.40000000000003</v>
      </c>
      <c r="N28" s="180">
        <f t="shared" ca="1" si="10"/>
        <v>179.99859245630176</v>
      </c>
      <c r="O28" s="181">
        <f t="shared" ca="1" si="11"/>
        <v>43.400386384544611</v>
      </c>
      <c r="P28" s="181">
        <f t="shared" ca="1" si="12"/>
        <v>2.0010211591536335</v>
      </c>
      <c r="Q28" s="181">
        <f t="shared" ca="1" si="13"/>
        <v>0</v>
      </c>
      <c r="R28" s="182">
        <f t="shared" ca="1" si="14"/>
        <v>225.4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225.4</v>
      </c>
      <c r="H29" s="183">
        <f t="shared" ca="1" si="2"/>
        <v>217.39830000000001</v>
      </c>
      <c r="I29" s="184">
        <f t="shared" ca="1" si="5"/>
        <v>173.61</v>
      </c>
      <c r="J29" s="181">
        <f t="shared" ca="1" si="6"/>
        <v>41.86</v>
      </c>
      <c r="K29" s="181">
        <f t="shared" ca="1" si="7"/>
        <v>1.93</v>
      </c>
      <c r="L29" s="181">
        <f t="shared" ca="1" si="8"/>
        <v>0</v>
      </c>
      <c r="M29" s="182">
        <f t="shared" ca="1" si="9"/>
        <v>217.40000000000003</v>
      </c>
      <c r="N29" s="180">
        <f t="shared" ca="1" si="10"/>
        <v>179.99859245630176</v>
      </c>
      <c r="O29" s="181">
        <f t="shared" ca="1" si="11"/>
        <v>43.400386384544611</v>
      </c>
      <c r="P29" s="181">
        <f t="shared" ca="1" si="12"/>
        <v>2.0010211591536335</v>
      </c>
      <c r="Q29" s="181">
        <f t="shared" ca="1" si="13"/>
        <v>0</v>
      </c>
      <c r="R29" s="182">
        <f t="shared" ca="1" si="14"/>
        <v>225.4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255.4</v>
      </c>
      <c r="H30" s="183">
        <f t="shared" ca="1" si="2"/>
        <v>246.33330000000001</v>
      </c>
      <c r="I30" s="184">
        <f t="shared" ca="1" si="5"/>
        <v>202.54</v>
      </c>
      <c r="J30" s="181">
        <f t="shared" ca="1" si="6"/>
        <v>41.86</v>
      </c>
      <c r="K30" s="181">
        <f t="shared" ca="1" si="7"/>
        <v>1.93</v>
      </c>
      <c r="L30" s="181">
        <f t="shared" ca="1" si="8"/>
        <v>0</v>
      </c>
      <c r="M30" s="182">
        <f t="shared" ca="1" si="9"/>
        <v>246.32999999999998</v>
      </c>
      <c r="N30" s="180">
        <f t="shared" ca="1" si="10"/>
        <v>209.99762919660617</v>
      </c>
      <c r="O30" s="181">
        <f t="shared" ca="1" si="11"/>
        <v>43.401307189542486</v>
      </c>
      <c r="P30" s="181">
        <f t="shared" ca="1" si="12"/>
        <v>2.0010636138513376</v>
      </c>
      <c r="Q30" s="181">
        <f t="shared" ca="1" si="13"/>
        <v>0</v>
      </c>
      <c r="R30" s="182">
        <f t="shared" ca="1" si="14"/>
        <v>255.39999999999998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255.4</v>
      </c>
      <c r="H31" s="183">
        <f t="shared" ca="1" si="2"/>
        <v>246.33330000000001</v>
      </c>
      <c r="I31" s="184">
        <f t="shared" ca="1" si="5"/>
        <v>202.54</v>
      </c>
      <c r="J31" s="181">
        <f t="shared" ca="1" si="6"/>
        <v>41.86</v>
      </c>
      <c r="K31" s="181">
        <f t="shared" ca="1" si="7"/>
        <v>1.93</v>
      </c>
      <c r="L31" s="181">
        <f t="shared" ca="1" si="8"/>
        <v>0</v>
      </c>
      <c r="M31" s="182">
        <f t="shared" ca="1" si="9"/>
        <v>246.32999999999998</v>
      </c>
      <c r="N31" s="180">
        <f t="shared" ca="1" si="10"/>
        <v>209.99762919660617</v>
      </c>
      <c r="O31" s="181">
        <f t="shared" ca="1" si="11"/>
        <v>43.401307189542486</v>
      </c>
      <c r="P31" s="181">
        <f t="shared" ca="1" si="12"/>
        <v>2.0010636138513376</v>
      </c>
      <c r="Q31" s="181">
        <f t="shared" ca="1" si="13"/>
        <v>0</v>
      </c>
      <c r="R31" s="182">
        <f t="shared" ca="1" si="14"/>
        <v>255.39999999999998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294.62</v>
      </c>
      <c r="H32" s="183">
        <f t="shared" ca="1" si="2"/>
        <v>284.16099000000003</v>
      </c>
      <c r="I32" s="184">
        <f t="shared" ca="1" si="5"/>
        <v>241.12</v>
      </c>
      <c r="J32" s="181">
        <f t="shared" ca="1" si="6"/>
        <v>41.11</v>
      </c>
      <c r="K32" s="181">
        <f t="shared" ca="1" si="7"/>
        <v>1.93</v>
      </c>
      <c r="L32" s="181">
        <f t="shared" ca="1" si="8"/>
        <v>0</v>
      </c>
      <c r="M32" s="182">
        <f t="shared" ca="1" si="9"/>
        <v>284.16000000000003</v>
      </c>
      <c r="N32" s="180">
        <f t="shared" ca="1" si="10"/>
        <v>249.99568693693698</v>
      </c>
      <c r="O32" s="181">
        <f t="shared" ca="1" si="11"/>
        <v>42.623269284909917</v>
      </c>
      <c r="P32" s="181">
        <f t="shared" ca="1" si="12"/>
        <v>2.0010437781531532</v>
      </c>
      <c r="Q32" s="181">
        <f t="shared" ca="1" si="13"/>
        <v>0</v>
      </c>
      <c r="R32" s="182">
        <f t="shared" ca="1" si="14"/>
        <v>294.62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294.07690000000002</v>
      </c>
      <c r="H33" s="183">
        <f t="shared" ca="1" si="2"/>
        <v>283.63717000000003</v>
      </c>
      <c r="I33" s="184">
        <f t="shared" ca="1" si="5"/>
        <v>202.54</v>
      </c>
      <c r="J33" s="181">
        <f t="shared" ca="1" si="6"/>
        <v>79.17</v>
      </c>
      <c r="K33" s="181">
        <f t="shared" ca="1" si="7"/>
        <v>1.93</v>
      </c>
      <c r="L33" s="181">
        <f t="shared" ca="1" si="8"/>
        <v>0</v>
      </c>
      <c r="M33" s="182">
        <f t="shared" ca="1" si="9"/>
        <v>283.64</v>
      </c>
      <c r="N33" s="180">
        <f t="shared" ca="1" si="10"/>
        <v>209.9927207939642</v>
      </c>
      <c r="O33" s="181">
        <f t="shared" ca="1" si="11"/>
        <v>82.083162364264567</v>
      </c>
      <c r="P33" s="181">
        <f t="shared" ca="1" si="12"/>
        <v>2.0010168417712593</v>
      </c>
      <c r="Q33" s="181">
        <f t="shared" ca="1" si="13"/>
        <v>0</v>
      </c>
      <c r="R33" s="182">
        <f t="shared" ca="1" si="14"/>
        <v>294.07690000000002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294.07690000000002</v>
      </c>
      <c r="H34" s="183">
        <f t="shared" ca="1" si="2"/>
        <v>283.63717000000003</v>
      </c>
      <c r="I34" s="184">
        <f t="shared" ca="1" si="5"/>
        <v>202.54</v>
      </c>
      <c r="J34" s="181">
        <f t="shared" ca="1" si="6"/>
        <v>79.17</v>
      </c>
      <c r="K34" s="181">
        <f t="shared" ca="1" si="7"/>
        <v>1.93</v>
      </c>
      <c r="L34" s="181">
        <f t="shared" ca="1" si="8"/>
        <v>0</v>
      </c>
      <c r="M34" s="182">
        <f t="shared" ca="1" si="9"/>
        <v>283.64</v>
      </c>
      <c r="N34" s="180">
        <f t="shared" ca="1" si="10"/>
        <v>209.9927207939642</v>
      </c>
      <c r="O34" s="181">
        <f t="shared" ca="1" si="11"/>
        <v>82.083162364264567</v>
      </c>
      <c r="P34" s="181">
        <f t="shared" ca="1" si="12"/>
        <v>2.0010168417712593</v>
      </c>
      <c r="Q34" s="181">
        <f t="shared" ca="1" si="13"/>
        <v>0</v>
      </c>
      <c r="R34" s="182">
        <f t="shared" ca="1" si="14"/>
        <v>294.07690000000002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257</v>
      </c>
      <c r="H35" s="183">
        <f t="shared" ca="1" si="2"/>
        <v>247.87649999999999</v>
      </c>
      <c r="I35" s="184">
        <f t="shared" ca="1" si="5"/>
        <v>202.55</v>
      </c>
      <c r="J35" s="181">
        <f t="shared" ca="1" si="6"/>
        <v>43.4</v>
      </c>
      <c r="K35" s="181">
        <f t="shared" ca="1" si="7"/>
        <v>1.93</v>
      </c>
      <c r="L35" s="181">
        <f t="shared" ca="1" si="8"/>
        <v>0</v>
      </c>
      <c r="M35" s="182">
        <f t="shared" ca="1" si="9"/>
        <v>247.88000000000002</v>
      </c>
      <c r="N35" s="180">
        <f t="shared" ca="1" si="10"/>
        <v>210.00221881555592</v>
      </c>
      <c r="O35" s="181">
        <f t="shared" ca="1" si="11"/>
        <v>44.996772631918667</v>
      </c>
      <c r="P35" s="181">
        <f t="shared" ca="1" si="12"/>
        <v>2.0010085525254153</v>
      </c>
      <c r="Q35" s="181">
        <f t="shared" ca="1" si="13"/>
        <v>0</v>
      </c>
      <c r="R35" s="182">
        <f t="shared" ca="1" si="14"/>
        <v>257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257</v>
      </c>
      <c r="H36" s="183">
        <f t="shared" ca="1" si="2"/>
        <v>247.87649999999999</v>
      </c>
      <c r="I36" s="184">
        <f t="shared" ca="1" si="5"/>
        <v>202.55</v>
      </c>
      <c r="J36" s="181">
        <f t="shared" ca="1" si="6"/>
        <v>43.4</v>
      </c>
      <c r="K36" s="181">
        <f t="shared" ca="1" si="7"/>
        <v>1.93</v>
      </c>
      <c r="L36" s="181">
        <f t="shared" ca="1" si="8"/>
        <v>0</v>
      </c>
      <c r="M36" s="182">
        <f t="shared" ca="1" si="9"/>
        <v>247.88000000000002</v>
      </c>
      <c r="N36" s="180">
        <f t="shared" ca="1" si="10"/>
        <v>210.00221881555592</v>
      </c>
      <c r="O36" s="181">
        <f t="shared" ca="1" si="11"/>
        <v>44.996772631918667</v>
      </c>
      <c r="P36" s="181">
        <f t="shared" ca="1" si="12"/>
        <v>2.0010085525254153</v>
      </c>
      <c r="Q36" s="181">
        <f t="shared" ca="1" si="13"/>
        <v>0</v>
      </c>
      <c r="R36" s="182">
        <f t="shared" ca="1" si="14"/>
        <v>257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285.81654500000002</v>
      </c>
      <c r="H37" s="183">
        <f t="shared" ca="1" si="2"/>
        <v>275.67005799999998</v>
      </c>
      <c r="I37" s="184">
        <f t="shared" ca="1" si="5"/>
        <v>231.48</v>
      </c>
      <c r="J37" s="181">
        <f t="shared" ca="1" si="6"/>
        <v>42.26</v>
      </c>
      <c r="K37" s="181">
        <f t="shared" ca="1" si="7"/>
        <v>1.93</v>
      </c>
      <c r="L37" s="181">
        <f t="shared" ca="1" si="8"/>
        <v>0</v>
      </c>
      <c r="M37" s="182">
        <f t="shared" ca="1" si="9"/>
        <v>275.67</v>
      </c>
      <c r="N37" s="180">
        <f t="shared" ca="1" si="10"/>
        <v>240.00005019262164</v>
      </c>
      <c r="O37" s="181">
        <f t="shared" ca="1" si="11"/>
        <v>43.815457582254147</v>
      </c>
      <c r="P37" s="181">
        <f t="shared" ca="1" si="12"/>
        <v>2.0010372251242434</v>
      </c>
      <c r="Q37" s="181">
        <f t="shared" ca="1" si="13"/>
        <v>0</v>
      </c>
      <c r="R37" s="182">
        <f t="shared" ca="1" si="14"/>
        <v>285.81654500000008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291.39999999999998</v>
      </c>
      <c r="H38" s="183">
        <f t="shared" ca="1" si="2"/>
        <v>281.05529999999999</v>
      </c>
      <c r="I38" s="184">
        <f t="shared" ca="1" si="5"/>
        <v>237.27</v>
      </c>
      <c r="J38" s="181">
        <f t="shared" ca="1" si="6"/>
        <v>41.86</v>
      </c>
      <c r="K38" s="181">
        <f t="shared" ca="1" si="7"/>
        <v>1.93</v>
      </c>
      <c r="L38" s="181">
        <f t="shared" ca="1" si="8"/>
        <v>0</v>
      </c>
      <c r="M38" s="182">
        <f t="shared" ca="1" si="9"/>
        <v>281.06</v>
      </c>
      <c r="N38" s="180">
        <f t="shared" ca="1" si="10"/>
        <v>245.99899665551834</v>
      </c>
      <c r="O38" s="181">
        <f t="shared" ca="1" si="11"/>
        <v>43.399999999999991</v>
      </c>
      <c r="P38" s="181">
        <f t="shared" ca="1" si="12"/>
        <v>2.0010033444816049</v>
      </c>
      <c r="Q38" s="181">
        <f t="shared" ca="1" si="13"/>
        <v>0</v>
      </c>
      <c r="R38" s="182">
        <f t="shared" ca="1" si="14"/>
        <v>291.39999999999992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288.39999999999998</v>
      </c>
      <c r="H39" s="183">
        <f t="shared" ca="1" si="2"/>
        <v>278.16180000000003</v>
      </c>
      <c r="I39" s="184">
        <f t="shared" ca="1" si="5"/>
        <v>234.37</v>
      </c>
      <c r="J39" s="181">
        <f t="shared" ca="1" si="6"/>
        <v>41.86</v>
      </c>
      <c r="K39" s="181">
        <f t="shared" ca="1" si="7"/>
        <v>1.93</v>
      </c>
      <c r="L39" s="181">
        <f t="shared" ca="1" si="8"/>
        <v>0</v>
      </c>
      <c r="M39" s="182">
        <f t="shared" ca="1" si="9"/>
        <v>278.16000000000003</v>
      </c>
      <c r="N39" s="180">
        <f t="shared" ca="1" si="10"/>
        <v>242.9979436295657</v>
      </c>
      <c r="O39" s="181">
        <f t="shared" ca="1" si="11"/>
        <v>43.401006614897888</v>
      </c>
      <c r="P39" s="181">
        <f t="shared" ca="1" si="12"/>
        <v>2.0010497555363815</v>
      </c>
      <c r="Q39" s="181">
        <f t="shared" ca="1" si="13"/>
        <v>0</v>
      </c>
      <c r="R39" s="182">
        <f t="shared" ca="1" si="14"/>
        <v>288.39999999999998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293.07940000000002</v>
      </c>
      <c r="H40" s="183">
        <f t="shared" ca="1" si="2"/>
        <v>282.67508099999998</v>
      </c>
      <c r="I40" s="184">
        <f t="shared" ca="1" si="5"/>
        <v>236.31</v>
      </c>
      <c r="J40" s="181">
        <f t="shared" ca="1" si="6"/>
        <v>41.86</v>
      </c>
      <c r="K40" s="181">
        <f t="shared" ca="1" si="7"/>
        <v>4.51</v>
      </c>
      <c r="L40" s="181">
        <f t="shared" ca="1" si="8"/>
        <v>0</v>
      </c>
      <c r="M40" s="182">
        <f t="shared" ca="1" si="9"/>
        <v>282.68</v>
      </c>
      <c r="N40" s="180">
        <f t="shared" ca="1" si="10"/>
        <v>245.00351285552571</v>
      </c>
      <c r="O40" s="181">
        <f t="shared" ca="1" si="11"/>
        <v>43.399970581576341</v>
      </c>
      <c r="P40" s="181">
        <f t="shared" ca="1" si="12"/>
        <v>4.6759165628979771</v>
      </c>
      <c r="Q40" s="181">
        <f t="shared" ca="1" si="13"/>
        <v>0</v>
      </c>
      <c r="R40" s="182">
        <f t="shared" ca="1" si="14"/>
        <v>293.07940000000002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294.07940000000002</v>
      </c>
      <c r="H41" s="183">
        <f t="shared" ca="1" si="2"/>
        <v>283.63958100000002</v>
      </c>
      <c r="I41" s="184">
        <f t="shared" ca="1" si="5"/>
        <v>237.27</v>
      </c>
      <c r="J41" s="181">
        <f t="shared" ca="1" si="6"/>
        <v>41.86</v>
      </c>
      <c r="K41" s="181">
        <f t="shared" ca="1" si="7"/>
        <v>4.51</v>
      </c>
      <c r="L41" s="181">
        <f t="shared" ca="1" si="8"/>
        <v>0</v>
      </c>
      <c r="M41" s="182">
        <f t="shared" ca="1" si="9"/>
        <v>283.64</v>
      </c>
      <c r="N41" s="180">
        <f t="shared" ca="1" si="10"/>
        <v>246.00274727824001</v>
      </c>
      <c r="O41" s="181">
        <f t="shared" ca="1" si="11"/>
        <v>43.40066169792695</v>
      </c>
      <c r="P41" s="181">
        <f t="shared" ca="1" si="12"/>
        <v>4.6759910238330278</v>
      </c>
      <c r="Q41" s="181">
        <f t="shared" ca="1" si="13"/>
        <v>0</v>
      </c>
      <c r="R41" s="182">
        <f t="shared" ca="1" si="14"/>
        <v>294.07939999999996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302.88319999999999</v>
      </c>
      <c r="H42" s="183">
        <f t="shared" ca="1" si="2"/>
        <v>292.13084600000002</v>
      </c>
      <c r="I42" s="184">
        <f t="shared" ca="1" si="5"/>
        <v>245.76</v>
      </c>
      <c r="J42" s="181">
        <f t="shared" ca="1" si="6"/>
        <v>41.86</v>
      </c>
      <c r="K42" s="181">
        <f t="shared" ca="1" si="7"/>
        <v>4.51</v>
      </c>
      <c r="L42" s="181">
        <f t="shared" ca="1" si="8"/>
        <v>0</v>
      </c>
      <c r="M42" s="182">
        <f t="shared" ca="1" si="9"/>
        <v>292.13</v>
      </c>
      <c r="N42" s="180">
        <f t="shared" ca="1" si="10"/>
        <v>254.80633701434294</v>
      </c>
      <c r="O42" s="181">
        <f t="shared" ca="1" si="11"/>
        <v>43.400851511313455</v>
      </c>
      <c r="P42" s="181">
        <f t="shared" ca="1" si="12"/>
        <v>4.6760114743436141</v>
      </c>
      <c r="Q42" s="181">
        <f t="shared" ca="1" si="13"/>
        <v>0</v>
      </c>
      <c r="R42" s="182">
        <f t="shared" ca="1" si="14"/>
        <v>302.88320000000004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301.07940000000002</v>
      </c>
      <c r="H43" s="183">
        <f t="shared" ca="1" si="2"/>
        <v>290.39108099999999</v>
      </c>
      <c r="I43" s="184">
        <f t="shared" ca="1" si="5"/>
        <v>244.02</v>
      </c>
      <c r="J43" s="181">
        <f t="shared" ca="1" si="6"/>
        <v>41.86</v>
      </c>
      <c r="K43" s="181">
        <f t="shared" ca="1" si="7"/>
        <v>4.51</v>
      </c>
      <c r="L43" s="181">
        <f t="shared" ca="1" si="8"/>
        <v>0</v>
      </c>
      <c r="M43" s="182">
        <f t="shared" ca="1" si="9"/>
        <v>290.39</v>
      </c>
      <c r="N43" s="180">
        <f t="shared" ca="1" si="10"/>
        <v>253.00249728985162</v>
      </c>
      <c r="O43" s="181">
        <f t="shared" ca="1" si="11"/>
        <v>43.400887372154699</v>
      </c>
      <c r="P43" s="181">
        <f t="shared" ca="1" si="12"/>
        <v>4.676015337993733</v>
      </c>
      <c r="Q43" s="181">
        <f t="shared" ca="1" si="13"/>
        <v>0</v>
      </c>
      <c r="R43" s="182">
        <f t="shared" ca="1" si="14"/>
        <v>301.07940000000008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302.88319999999999</v>
      </c>
      <c r="H44" s="183">
        <f t="shared" ca="1" si="2"/>
        <v>292.13084600000002</v>
      </c>
      <c r="I44" s="184">
        <f t="shared" ca="1" si="5"/>
        <v>245.76</v>
      </c>
      <c r="J44" s="181">
        <f t="shared" ca="1" si="6"/>
        <v>41.86</v>
      </c>
      <c r="K44" s="181">
        <f t="shared" ca="1" si="7"/>
        <v>4.51</v>
      </c>
      <c r="L44" s="181">
        <f t="shared" ca="1" si="8"/>
        <v>0</v>
      </c>
      <c r="M44" s="182">
        <f t="shared" ca="1" si="9"/>
        <v>292.13</v>
      </c>
      <c r="N44" s="180">
        <f t="shared" ca="1" si="10"/>
        <v>254.80633701434294</v>
      </c>
      <c r="O44" s="181">
        <f t="shared" ca="1" si="11"/>
        <v>43.400851511313455</v>
      </c>
      <c r="P44" s="181">
        <f t="shared" ca="1" si="12"/>
        <v>4.6760114743436141</v>
      </c>
      <c r="Q44" s="181">
        <f t="shared" ca="1" si="13"/>
        <v>0</v>
      </c>
      <c r="R44" s="182">
        <f t="shared" ca="1" si="14"/>
        <v>302.88320000000004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267.07940000000002</v>
      </c>
      <c r="H45" s="183">
        <f t="shared" ca="1" si="2"/>
        <v>257.59808099999998</v>
      </c>
      <c r="I45" s="184">
        <f t="shared" ca="1" si="5"/>
        <v>211.23</v>
      </c>
      <c r="J45" s="181">
        <f t="shared" ca="1" si="6"/>
        <v>41.86</v>
      </c>
      <c r="K45" s="181">
        <f t="shared" ca="1" si="7"/>
        <v>4.51</v>
      </c>
      <c r="L45" s="181">
        <f t="shared" ca="1" si="8"/>
        <v>0</v>
      </c>
      <c r="M45" s="182">
        <f t="shared" ca="1" si="9"/>
        <v>257.59999999999997</v>
      </c>
      <c r="N45" s="180">
        <f t="shared" ca="1" si="10"/>
        <v>219.00303440217394</v>
      </c>
      <c r="O45" s="181">
        <f t="shared" ca="1" si="11"/>
        <v>43.400402500000006</v>
      </c>
      <c r="P45" s="181">
        <f t="shared" ca="1" si="12"/>
        <v>4.675963097826088</v>
      </c>
      <c r="Q45" s="181">
        <f t="shared" ca="1" si="13"/>
        <v>0</v>
      </c>
      <c r="R45" s="182">
        <f t="shared" ca="1" si="14"/>
        <v>267.07940000000002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260.07940000000002</v>
      </c>
      <c r="H46" s="183">
        <f t="shared" ca="1" si="2"/>
        <v>250.84658099999999</v>
      </c>
      <c r="I46" s="184">
        <f t="shared" ca="1" si="5"/>
        <v>204.48</v>
      </c>
      <c r="J46" s="181">
        <f t="shared" ca="1" si="6"/>
        <v>41.86</v>
      </c>
      <c r="K46" s="181">
        <f t="shared" ca="1" si="7"/>
        <v>4.51</v>
      </c>
      <c r="L46" s="181">
        <f t="shared" ca="1" si="8"/>
        <v>0</v>
      </c>
      <c r="M46" s="182">
        <f t="shared" ca="1" si="9"/>
        <v>250.84999999999997</v>
      </c>
      <c r="N46" s="180">
        <f t="shared" ca="1" si="10"/>
        <v>212.00333152082919</v>
      </c>
      <c r="O46" s="181">
        <f t="shared" ca="1" si="11"/>
        <v>43.400134279449873</v>
      </c>
      <c r="P46" s="181">
        <f t="shared" ca="1" si="12"/>
        <v>4.6759341997209498</v>
      </c>
      <c r="Q46" s="181">
        <f t="shared" ca="1" si="13"/>
        <v>0</v>
      </c>
      <c r="R46" s="182">
        <f t="shared" ca="1" si="14"/>
        <v>260.07940000000002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259.07940000000002</v>
      </c>
      <c r="H47" s="183">
        <f t="shared" ca="1" si="2"/>
        <v>249.882081</v>
      </c>
      <c r="I47" s="184">
        <f t="shared" ca="1" si="5"/>
        <v>203.51</v>
      </c>
      <c r="J47" s="181">
        <f t="shared" ca="1" si="6"/>
        <v>41.86</v>
      </c>
      <c r="K47" s="181">
        <f t="shared" ca="1" si="7"/>
        <v>4.51</v>
      </c>
      <c r="L47" s="181">
        <f t="shared" ca="1" si="8"/>
        <v>0</v>
      </c>
      <c r="M47" s="182">
        <f t="shared" ca="1" si="9"/>
        <v>249.88</v>
      </c>
      <c r="N47" s="180">
        <f t="shared" ca="1" si="10"/>
        <v>211.00227586841683</v>
      </c>
      <c r="O47" s="181">
        <f t="shared" ca="1" si="11"/>
        <v>43.401087257883795</v>
      </c>
      <c r="P47" s="181">
        <f t="shared" ca="1" si="12"/>
        <v>4.6760368736993767</v>
      </c>
      <c r="Q47" s="181">
        <f t="shared" ca="1" si="13"/>
        <v>0</v>
      </c>
      <c r="R47" s="182">
        <f t="shared" ca="1" si="14"/>
        <v>259.07940000000002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259.07940000000002</v>
      </c>
      <c r="H48" s="183">
        <f t="shared" ca="1" si="2"/>
        <v>249.882081</v>
      </c>
      <c r="I48" s="184">
        <f t="shared" ca="1" si="5"/>
        <v>203.51</v>
      </c>
      <c r="J48" s="181">
        <f t="shared" ca="1" si="6"/>
        <v>41.86</v>
      </c>
      <c r="K48" s="181">
        <f t="shared" ca="1" si="7"/>
        <v>4.51</v>
      </c>
      <c r="L48" s="181">
        <f t="shared" ca="1" si="8"/>
        <v>0</v>
      </c>
      <c r="M48" s="182">
        <f t="shared" ca="1" si="9"/>
        <v>249.88</v>
      </c>
      <c r="N48" s="180">
        <f t="shared" ca="1" si="10"/>
        <v>211.00227586841683</v>
      </c>
      <c r="O48" s="181">
        <f t="shared" ca="1" si="11"/>
        <v>43.401087257883795</v>
      </c>
      <c r="P48" s="181">
        <f t="shared" ca="1" si="12"/>
        <v>4.6760368736993767</v>
      </c>
      <c r="Q48" s="181">
        <f t="shared" ca="1" si="13"/>
        <v>0</v>
      </c>
      <c r="R48" s="182">
        <f t="shared" ca="1" si="14"/>
        <v>259.07940000000002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253.07939999999999</v>
      </c>
      <c r="H49" s="183">
        <f t="shared" ca="1" si="2"/>
        <v>244.09508099999999</v>
      </c>
      <c r="I49" s="184">
        <f t="shared" ca="1" si="5"/>
        <v>197.73</v>
      </c>
      <c r="J49" s="181">
        <f t="shared" ca="1" si="6"/>
        <v>41.86</v>
      </c>
      <c r="K49" s="181">
        <f t="shared" ca="1" si="7"/>
        <v>4.51</v>
      </c>
      <c r="L49" s="181">
        <f t="shared" ca="1" si="8"/>
        <v>0</v>
      </c>
      <c r="M49" s="182">
        <f t="shared" ca="1" si="9"/>
        <v>244.09999999999997</v>
      </c>
      <c r="N49" s="180">
        <f t="shared" ca="1" si="10"/>
        <v>205.00364507169192</v>
      </c>
      <c r="O49" s="181">
        <f t="shared" ca="1" si="11"/>
        <v>43.399851224907827</v>
      </c>
      <c r="P49" s="181">
        <f t="shared" ca="1" si="12"/>
        <v>4.6759037034002464</v>
      </c>
      <c r="Q49" s="181">
        <f t="shared" ca="1" si="13"/>
        <v>0</v>
      </c>
      <c r="R49" s="182">
        <f t="shared" ca="1" si="14"/>
        <v>253.07939999999999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244.07939999999999</v>
      </c>
      <c r="H50" s="183">
        <f t="shared" ca="1" si="2"/>
        <v>235.414581</v>
      </c>
      <c r="I50" s="184">
        <f t="shared" ca="1" si="5"/>
        <v>189.04</v>
      </c>
      <c r="J50" s="181">
        <f t="shared" ca="1" si="6"/>
        <v>41.86</v>
      </c>
      <c r="K50" s="181">
        <f t="shared" ca="1" si="7"/>
        <v>4.51</v>
      </c>
      <c r="L50" s="181">
        <f t="shared" ca="1" si="8"/>
        <v>0</v>
      </c>
      <c r="M50" s="182">
        <f t="shared" ca="1" si="9"/>
        <v>235.40999999999997</v>
      </c>
      <c r="N50" s="180">
        <f t="shared" ca="1" si="10"/>
        <v>196.00174069070977</v>
      </c>
      <c r="O50" s="181">
        <f t="shared" ca="1" si="11"/>
        <v>43.401570383586076</v>
      </c>
      <c r="P50" s="181">
        <f t="shared" ca="1" si="12"/>
        <v>4.6760889257040903</v>
      </c>
      <c r="Q50" s="181">
        <f t="shared" ca="1" si="13"/>
        <v>0</v>
      </c>
      <c r="R50" s="182">
        <f t="shared" ca="1" si="14"/>
        <v>244.07939999999994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233.07939999999999</v>
      </c>
      <c r="H51" s="183">
        <f t="shared" ca="1" si="2"/>
        <v>224.805081</v>
      </c>
      <c r="I51" s="184">
        <f t="shared" ca="1" si="5"/>
        <v>178.44</v>
      </c>
      <c r="J51" s="181">
        <f t="shared" ca="1" si="6"/>
        <v>41.86</v>
      </c>
      <c r="K51" s="181">
        <f t="shared" ca="1" si="7"/>
        <v>4.51</v>
      </c>
      <c r="L51" s="181">
        <f t="shared" ca="1" si="8"/>
        <v>0</v>
      </c>
      <c r="M51" s="182">
        <f t="shared" ca="1" si="9"/>
        <v>224.81</v>
      </c>
      <c r="N51" s="180">
        <f t="shared" ca="1" si="10"/>
        <v>185.00372819714426</v>
      </c>
      <c r="O51" s="181">
        <f t="shared" ca="1" si="11"/>
        <v>43.39977618433344</v>
      </c>
      <c r="P51" s="181">
        <f t="shared" ca="1" si="12"/>
        <v>4.6758956185223077</v>
      </c>
      <c r="Q51" s="181">
        <f t="shared" ca="1" si="13"/>
        <v>0</v>
      </c>
      <c r="R51" s="182">
        <f t="shared" ca="1" si="14"/>
        <v>233.07939999999999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212.98939999999999</v>
      </c>
      <c r="H52" s="183">
        <f t="shared" ca="1" si="2"/>
        <v>205.42827600000001</v>
      </c>
      <c r="I52" s="184">
        <f t="shared" ca="1" si="5"/>
        <v>158.18</v>
      </c>
      <c r="J52" s="181">
        <f t="shared" ca="1" si="6"/>
        <v>42.74</v>
      </c>
      <c r="K52" s="181">
        <f t="shared" ca="1" si="7"/>
        <v>4.51</v>
      </c>
      <c r="L52" s="181">
        <f t="shared" ca="1" si="8"/>
        <v>0</v>
      </c>
      <c r="M52" s="182">
        <f t="shared" ca="1" si="9"/>
        <v>205.43</v>
      </c>
      <c r="N52" s="180">
        <f t="shared" ca="1" si="10"/>
        <v>164.00069752227034</v>
      </c>
      <c r="O52" s="181">
        <f t="shared" ca="1" si="11"/>
        <v>44.312743786204535</v>
      </c>
      <c r="P52" s="181">
        <f t="shared" ca="1" si="12"/>
        <v>4.6759586915250928</v>
      </c>
      <c r="Q52" s="181">
        <f t="shared" ca="1" si="13"/>
        <v>0</v>
      </c>
      <c r="R52" s="182">
        <f t="shared" ca="1" si="14"/>
        <v>212.98939999999996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188.07939999999999</v>
      </c>
      <c r="H53" s="183">
        <f t="shared" ca="1" si="2"/>
        <v>181.402581</v>
      </c>
      <c r="I53" s="184">
        <f t="shared" ca="1" si="5"/>
        <v>135.03</v>
      </c>
      <c r="J53" s="181">
        <f t="shared" ca="1" si="6"/>
        <v>41.86</v>
      </c>
      <c r="K53" s="181">
        <f t="shared" ca="1" si="7"/>
        <v>4.51</v>
      </c>
      <c r="L53" s="181">
        <f t="shared" ca="1" si="8"/>
        <v>0</v>
      </c>
      <c r="M53" s="182">
        <f t="shared" ca="1" si="9"/>
        <v>181.39999999999998</v>
      </c>
      <c r="N53" s="180">
        <f t="shared" ca="1" si="10"/>
        <v>140.00199218302095</v>
      </c>
      <c r="O53" s="181">
        <f t="shared" ca="1" si="11"/>
        <v>43.401343351708931</v>
      </c>
      <c r="P53" s="181">
        <f t="shared" ca="1" si="12"/>
        <v>4.6760644652701204</v>
      </c>
      <c r="Q53" s="181">
        <f t="shared" ca="1" si="13"/>
        <v>0</v>
      </c>
      <c r="R53" s="182">
        <f t="shared" ca="1" si="14"/>
        <v>188.07939999999999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188.07939999999999</v>
      </c>
      <c r="H54" s="183">
        <f t="shared" ca="1" si="2"/>
        <v>181.402581</v>
      </c>
      <c r="I54" s="184">
        <f t="shared" ca="1" si="5"/>
        <v>135.03</v>
      </c>
      <c r="J54" s="181">
        <f t="shared" ca="1" si="6"/>
        <v>41.86</v>
      </c>
      <c r="K54" s="181">
        <f t="shared" ca="1" si="7"/>
        <v>4.51</v>
      </c>
      <c r="L54" s="181">
        <f t="shared" ca="1" si="8"/>
        <v>0</v>
      </c>
      <c r="M54" s="182">
        <f t="shared" ca="1" si="9"/>
        <v>181.39999999999998</v>
      </c>
      <c r="N54" s="180">
        <f t="shared" ca="1" si="10"/>
        <v>140.00199218302095</v>
      </c>
      <c r="O54" s="181">
        <f t="shared" ca="1" si="11"/>
        <v>43.401343351708931</v>
      </c>
      <c r="P54" s="181">
        <f t="shared" ca="1" si="12"/>
        <v>4.6760644652701204</v>
      </c>
      <c r="Q54" s="181">
        <f t="shared" ca="1" si="13"/>
        <v>0</v>
      </c>
      <c r="R54" s="182">
        <f t="shared" ca="1" si="14"/>
        <v>188.07939999999999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185.4</v>
      </c>
      <c r="H55" s="183">
        <f t="shared" ca="1" si="2"/>
        <v>178.81829999999999</v>
      </c>
      <c r="I55" s="184">
        <f t="shared" ca="1" si="5"/>
        <v>135.03</v>
      </c>
      <c r="J55" s="181">
        <f t="shared" ca="1" si="6"/>
        <v>41.86</v>
      </c>
      <c r="K55" s="181">
        <f t="shared" ca="1" si="7"/>
        <v>1.93</v>
      </c>
      <c r="L55" s="181">
        <f t="shared" ca="1" si="8"/>
        <v>0</v>
      </c>
      <c r="M55" s="182">
        <f t="shared" ca="1" si="9"/>
        <v>178.82</v>
      </c>
      <c r="N55" s="180">
        <f t="shared" ca="1" si="10"/>
        <v>139.99866905267868</v>
      </c>
      <c r="O55" s="181">
        <f t="shared" ca="1" si="11"/>
        <v>43.400313164075612</v>
      </c>
      <c r="P55" s="181">
        <f t="shared" ca="1" si="12"/>
        <v>2.0010177832457221</v>
      </c>
      <c r="Q55" s="181">
        <f t="shared" ca="1" si="13"/>
        <v>0</v>
      </c>
      <c r="R55" s="182">
        <f t="shared" ca="1" si="14"/>
        <v>185.4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185.4</v>
      </c>
      <c r="H56" s="183">
        <f t="shared" ca="1" si="2"/>
        <v>178.81829999999999</v>
      </c>
      <c r="I56" s="184">
        <f t="shared" ca="1" si="5"/>
        <v>135.03</v>
      </c>
      <c r="J56" s="181">
        <f t="shared" ca="1" si="6"/>
        <v>41.86</v>
      </c>
      <c r="K56" s="181">
        <f t="shared" ca="1" si="7"/>
        <v>1.93</v>
      </c>
      <c r="L56" s="181">
        <f t="shared" ca="1" si="8"/>
        <v>0</v>
      </c>
      <c r="M56" s="182">
        <f t="shared" ca="1" si="9"/>
        <v>178.82</v>
      </c>
      <c r="N56" s="180">
        <f t="shared" ca="1" si="10"/>
        <v>139.99866905267868</v>
      </c>
      <c r="O56" s="181">
        <f t="shared" ca="1" si="11"/>
        <v>43.400313164075612</v>
      </c>
      <c r="P56" s="181">
        <f t="shared" ca="1" si="12"/>
        <v>2.0010177832457221</v>
      </c>
      <c r="Q56" s="181">
        <f t="shared" ca="1" si="13"/>
        <v>0</v>
      </c>
      <c r="R56" s="182">
        <f t="shared" ca="1" si="14"/>
        <v>185.4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185.4</v>
      </c>
      <c r="H57" s="183">
        <f t="shared" ca="1" si="2"/>
        <v>178.81829999999999</v>
      </c>
      <c r="I57" s="184">
        <f t="shared" ca="1" si="5"/>
        <v>135.03</v>
      </c>
      <c r="J57" s="181">
        <f t="shared" ca="1" si="6"/>
        <v>41.86</v>
      </c>
      <c r="K57" s="181">
        <f t="shared" ca="1" si="7"/>
        <v>1.93</v>
      </c>
      <c r="L57" s="181">
        <f t="shared" ca="1" si="8"/>
        <v>0</v>
      </c>
      <c r="M57" s="182">
        <f t="shared" ca="1" si="9"/>
        <v>178.82</v>
      </c>
      <c r="N57" s="180">
        <f t="shared" ca="1" si="10"/>
        <v>139.99866905267868</v>
      </c>
      <c r="O57" s="181">
        <f t="shared" ca="1" si="11"/>
        <v>43.400313164075612</v>
      </c>
      <c r="P57" s="181">
        <f t="shared" ca="1" si="12"/>
        <v>2.0010177832457221</v>
      </c>
      <c r="Q57" s="181">
        <f t="shared" ca="1" si="13"/>
        <v>0</v>
      </c>
      <c r="R57" s="182">
        <f t="shared" ca="1" si="14"/>
        <v>185.4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185.4</v>
      </c>
      <c r="H58" s="183">
        <f t="shared" ca="1" si="2"/>
        <v>178.81829999999999</v>
      </c>
      <c r="I58" s="184">
        <f t="shared" ca="1" si="5"/>
        <v>135.03</v>
      </c>
      <c r="J58" s="181">
        <f t="shared" ca="1" si="6"/>
        <v>41.86</v>
      </c>
      <c r="K58" s="181">
        <f t="shared" ca="1" si="7"/>
        <v>1.93</v>
      </c>
      <c r="L58" s="181">
        <f t="shared" ca="1" si="8"/>
        <v>0</v>
      </c>
      <c r="M58" s="182">
        <f t="shared" ca="1" si="9"/>
        <v>178.82</v>
      </c>
      <c r="N58" s="180">
        <f t="shared" ca="1" si="10"/>
        <v>139.99866905267868</v>
      </c>
      <c r="O58" s="181">
        <f t="shared" ca="1" si="11"/>
        <v>43.400313164075612</v>
      </c>
      <c r="P58" s="181">
        <f t="shared" ca="1" si="12"/>
        <v>2.0010177832457221</v>
      </c>
      <c r="Q58" s="181">
        <f t="shared" ca="1" si="13"/>
        <v>0</v>
      </c>
      <c r="R58" s="182">
        <f t="shared" ca="1" si="14"/>
        <v>185.4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185.4</v>
      </c>
      <c r="H59" s="183">
        <f t="shared" ca="1" si="2"/>
        <v>178.81829999999999</v>
      </c>
      <c r="I59" s="184">
        <f t="shared" ca="1" si="5"/>
        <v>135.03</v>
      </c>
      <c r="J59" s="181">
        <f t="shared" ca="1" si="6"/>
        <v>41.86</v>
      </c>
      <c r="K59" s="181">
        <f t="shared" ca="1" si="7"/>
        <v>1.93</v>
      </c>
      <c r="L59" s="181">
        <f t="shared" ca="1" si="8"/>
        <v>0</v>
      </c>
      <c r="M59" s="182">
        <f t="shared" ca="1" si="9"/>
        <v>178.82</v>
      </c>
      <c r="N59" s="180">
        <f t="shared" ca="1" si="10"/>
        <v>139.99866905267868</v>
      </c>
      <c r="O59" s="181">
        <f t="shared" ca="1" si="11"/>
        <v>43.400313164075612</v>
      </c>
      <c r="P59" s="181">
        <f t="shared" ca="1" si="12"/>
        <v>2.0010177832457221</v>
      </c>
      <c r="Q59" s="181">
        <f t="shared" ca="1" si="13"/>
        <v>0</v>
      </c>
      <c r="R59" s="182">
        <f t="shared" ca="1" si="14"/>
        <v>185.4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188.07939999999999</v>
      </c>
      <c r="H60" s="183">
        <f t="shared" ca="1" si="2"/>
        <v>181.402581</v>
      </c>
      <c r="I60" s="184">
        <f t="shared" ca="1" si="5"/>
        <v>135.03</v>
      </c>
      <c r="J60" s="181">
        <f t="shared" ca="1" si="6"/>
        <v>41.86</v>
      </c>
      <c r="K60" s="181">
        <f t="shared" ca="1" si="7"/>
        <v>4.51</v>
      </c>
      <c r="L60" s="181">
        <f t="shared" ca="1" si="8"/>
        <v>0</v>
      </c>
      <c r="M60" s="182">
        <f t="shared" ca="1" si="9"/>
        <v>181.39999999999998</v>
      </c>
      <c r="N60" s="180">
        <f t="shared" ca="1" si="10"/>
        <v>140.00199218302095</v>
      </c>
      <c r="O60" s="181">
        <f t="shared" ca="1" si="11"/>
        <v>43.401343351708931</v>
      </c>
      <c r="P60" s="181">
        <f t="shared" ca="1" si="12"/>
        <v>4.6760644652701204</v>
      </c>
      <c r="Q60" s="181">
        <f t="shared" ca="1" si="13"/>
        <v>0</v>
      </c>
      <c r="R60" s="182">
        <f t="shared" ca="1" si="14"/>
        <v>188.07939999999999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194.67939999999999</v>
      </c>
      <c r="H61" s="183">
        <f t="shared" ca="1" si="2"/>
        <v>187.768281</v>
      </c>
      <c r="I61" s="184">
        <f t="shared" ca="1" si="5"/>
        <v>135.03</v>
      </c>
      <c r="J61" s="181">
        <f t="shared" ca="1" si="6"/>
        <v>48.23</v>
      </c>
      <c r="K61" s="181">
        <f t="shared" ca="1" si="7"/>
        <v>4.51</v>
      </c>
      <c r="L61" s="181">
        <f t="shared" ca="1" si="8"/>
        <v>0</v>
      </c>
      <c r="M61" s="182">
        <f t="shared" ca="1" si="9"/>
        <v>187.76999999999998</v>
      </c>
      <c r="N61" s="180">
        <f t="shared" ca="1" si="10"/>
        <v>139.99871854928904</v>
      </c>
      <c r="O61" s="181">
        <f t="shared" ca="1" si="11"/>
        <v>50.004726324759005</v>
      </c>
      <c r="P61" s="181">
        <f t="shared" ca="1" si="12"/>
        <v>4.6759551259519618</v>
      </c>
      <c r="Q61" s="181">
        <f t="shared" ca="1" si="13"/>
        <v>0</v>
      </c>
      <c r="R61" s="182">
        <f t="shared" ca="1" si="14"/>
        <v>194.67940000000002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194.67939999999999</v>
      </c>
      <c r="H62" s="183">
        <f t="shared" ca="1" si="2"/>
        <v>187.768281</v>
      </c>
      <c r="I62" s="184">
        <f t="shared" ca="1" si="5"/>
        <v>135.03</v>
      </c>
      <c r="J62" s="181">
        <f t="shared" ca="1" si="6"/>
        <v>48.23</v>
      </c>
      <c r="K62" s="181">
        <f t="shared" ca="1" si="7"/>
        <v>4.51</v>
      </c>
      <c r="L62" s="181">
        <f t="shared" ca="1" si="8"/>
        <v>0</v>
      </c>
      <c r="M62" s="182">
        <f t="shared" ca="1" si="9"/>
        <v>187.76999999999998</v>
      </c>
      <c r="N62" s="180">
        <f t="shared" ca="1" si="10"/>
        <v>139.99871854928904</v>
      </c>
      <c r="O62" s="181">
        <f t="shared" ca="1" si="11"/>
        <v>50.004726324759005</v>
      </c>
      <c r="P62" s="181">
        <f t="shared" ca="1" si="12"/>
        <v>4.6759551259519618</v>
      </c>
      <c r="Q62" s="181">
        <f t="shared" ca="1" si="13"/>
        <v>0</v>
      </c>
      <c r="R62" s="182">
        <f t="shared" ca="1" si="14"/>
        <v>194.67940000000002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228.49762999999999</v>
      </c>
      <c r="H63" s="183">
        <f t="shared" ca="1" si="2"/>
        <v>220.385964</v>
      </c>
      <c r="I63" s="184">
        <f t="shared" ca="1" si="5"/>
        <v>157.63</v>
      </c>
      <c r="J63" s="181">
        <f t="shared" ca="1" si="6"/>
        <v>58.55</v>
      </c>
      <c r="K63" s="181">
        <f t="shared" ca="1" si="7"/>
        <v>4.22</v>
      </c>
      <c r="L63" s="181">
        <f t="shared" ca="1" si="8"/>
        <v>0</v>
      </c>
      <c r="M63" s="182">
        <f t="shared" ca="1" si="9"/>
        <v>220.4</v>
      </c>
      <c r="N63" s="180">
        <f t="shared" ca="1" si="10"/>
        <v>163.42142203675135</v>
      </c>
      <c r="O63" s="181">
        <f t="shared" ca="1" si="11"/>
        <v>60.701162597549903</v>
      </c>
      <c r="P63" s="181">
        <f t="shared" ca="1" si="12"/>
        <v>4.3750453656987291</v>
      </c>
      <c r="Q63" s="181">
        <f t="shared" ca="1" si="13"/>
        <v>0</v>
      </c>
      <c r="R63" s="182">
        <f t="shared" ca="1" si="14"/>
        <v>228.49762999999999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258.75630000000001</v>
      </c>
      <c r="H64" s="183">
        <f t="shared" ca="1" si="2"/>
        <v>249.57045099999999</v>
      </c>
      <c r="I64" s="184">
        <f t="shared" ca="1" si="5"/>
        <v>165.89</v>
      </c>
      <c r="J64" s="181">
        <f t="shared" ca="1" si="6"/>
        <v>79.16</v>
      </c>
      <c r="K64" s="181">
        <f t="shared" ca="1" si="7"/>
        <v>4.51</v>
      </c>
      <c r="L64" s="181">
        <f t="shared" ca="1" si="8"/>
        <v>0</v>
      </c>
      <c r="M64" s="182">
        <f t="shared" ca="1" si="9"/>
        <v>249.55999999999997</v>
      </c>
      <c r="N64" s="180">
        <f t="shared" ca="1" si="10"/>
        <v>172.00305580621892</v>
      </c>
      <c r="O64" s="181">
        <f t="shared" ca="1" si="11"/>
        <v>82.077050440775764</v>
      </c>
      <c r="P64" s="181">
        <f t="shared" ca="1" si="12"/>
        <v>4.6761937530052888</v>
      </c>
      <c r="Q64" s="181">
        <f t="shared" ca="1" si="13"/>
        <v>0</v>
      </c>
      <c r="R64" s="182">
        <f t="shared" ca="1" si="14"/>
        <v>258.75629999999995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257.75630000000001</v>
      </c>
      <c r="H65" s="183">
        <f t="shared" ca="1" si="2"/>
        <v>248.605951</v>
      </c>
      <c r="I65" s="184">
        <f t="shared" ca="1" si="5"/>
        <v>164.93</v>
      </c>
      <c r="J65" s="181">
        <f t="shared" ca="1" si="6"/>
        <v>79.17</v>
      </c>
      <c r="K65" s="181">
        <f t="shared" ca="1" si="7"/>
        <v>4.51</v>
      </c>
      <c r="L65" s="181">
        <f t="shared" ca="1" si="8"/>
        <v>0</v>
      </c>
      <c r="M65" s="182">
        <f t="shared" ca="1" si="9"/>
        <v>248.61</v>
      </c>
      <c r="N65" s="180">
        <f t="shared" ca="1" si="10"/>
        <v>170.99773363501069</v>
      </c>
      <c r="O65" s="181">
        <f t="shared" ca="1" si="11"/>
        <v>82.08264458790876</v>
      </c>
      <c r="P65" s="181">
        <f t="shared" ca="1" si="12"/>
        <v>4.6759217770805686</v>
      </c>
      <c r="Q65" s="181">
        <f t="shared" ca="1" si="13"/>
        <v>0</v>
      </c>
      <c r="R65" s="182">
        <f t="shared" ca="1" si="14"/>
        <v>257.75630000000001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255.75630000000001</v>
      </c>
      <c r="H66" s="183">
        <f t="shared" ca="1" si="2"/>
        <v>246.676951</v>
      </c>
      <c r="I66" s="184">
        <f t="shared" ca="1" si="5"/>
        <v>163</v>
      </c>
      <c r="J66" s="181">
        <f t="shared" ca="1" si="6"/>
        <v>79.17</v>
      </c>
      <c r="K66" s="181">
        <f t="shared" ca="1" si="7"/>
        <v>4.51</v>
      </c>
      <c r="L66" s="181">
        <f t="shared" ca="1" si="8"/>
        <v>0</v>
      </c>
      <c r="M66" s="182">
        <f t="shared" ca="1" si="9"/>
        <v>246.68</v>
      </c>
      <c r="N66" s="180">
        <f t="shared" ca="1" si="10"/>
        <v>168.99739297875792</v>
      </c>
      <c r="O66" s="181">
        <f t="shared" ca="1" si="11"/>
        <v>82.082966884222486</v>
      </c>
      <c r="P66" s="181">
        <f t="shared" ca="1" si="12"/>
        <v>4.6759401370196203</v>
      </c>
      <c r="Q66" s="181">
        <f t="shared" ca="1" si="13"/>
        <v>0</v>
      </c>
      <c r="R66" s="182">
        <f t="shared" ca="1" si="14"/>
        <v>255.75630000000001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286.68508000000003</v>
      </c>
      <c r="H67" s="183">
        <f t="shared" ref="H67:H98" ca="1" si="17">INDIRECT("ISGS_Delhi_pp!" &amp; $V$3 &amp; X67)</f>
        <v>276.50776000000002</v>
      </c>
      <c r="I67" s="184">
        <f t="shared" ca="1" si="5"/>
        <v>192.85</v>
      </c>
      <c r="J67" s="181">
        <f t="shared" ca="1" si="6"/>
        <v>79.150000000000006</v>
      </c>
      <c r="K67" s="181">
        <f t="shared" ca="1" si="7"/>
        <v>4.51</v>
      </c>
      <c r="L67" s="181">
        <f t="shared" ca="1" si="8"/>
        <v>0</v>
      </c>
      <c r="M67" s="182">
        <f t="shared" ca="1" si="9"/>
        <v>276.51</v>
      </c>
      <c r="N67" s="180">
        <f t="shared" ca="1" si="10"/>
        <v>199.94653964775236</v>
      </c>
      <c r="O67" s="181">
        <f t="shared" ca="1" si="11"/>
        <v>82.062580311742806</v>
      </c>
      <c r="P67" s="181">
        <f t="shared" ca="1" si="12"/>
        <v>4.6759600405048642</v>
      </c>
      <c r="Q67" s="181">
        <f t="shared" ca="1" si="13"/>
        <v>0</v>
      </c>
      <c r="R67" s="182">
        <f t="shared" ca="1" si="14"/>
        <v>286.68508000000003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316.75630000000001</v>
      </c>
      <c r="H68" s="183">
        <f t="shared" ca="1" si="17"/>
        <v>305.51145100000002</v>
      </c>
      <c r="I68" s="184">
        <f t="shared" ref="I68:I98" ca="1" si="20">INDIRECT("BRPL_EOD!" &amp; $V$3 &amp; X68)</f>
        <v>221.83</v>
      </c>
      <c r="J68" s="181">
        <f t="shared" ref="J68:J98" ca="1" si="21">INDIRECT("BYPL_EOD!" &amp; $V$3 &amp; X68)</f>
        <v>79.16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305.5</v>
      </c>
      <c r="N68" s="180">
        <f t="shared" ref="N68:N98" ca="1" si="25">INDIRECT("BRPL_ISGS_exbus!" &amp; $V$3 &amp; X68)</f>
        <v>230.00343708346972</v>
      </c>
      <c r="O68" s="181">
        <f t="shared" ref="O68:O98" ca="1" si="26">INDIRECT("BYPL_ISGS_exbus!" &amp; $V$3 &amp; X68)</f>
        <v>82.076689715220951</v>
      </c>
      <c r="P68" s="181">
        <f t="shared" ref="P68:P98" ca="1" si="27">INDIRECT("TPDDL_ISGS_exbus!" &amp; $V$3 &amp; X68)</f>
        <v>4.6761732013093296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316.75630000000001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321.75630000000001</v>
      </c>
      <c r="H69" s="183">
        <f t="shared" ca="1" si="17"/>
        <v>310.33395100000001</v>
      </c>
      <c r="I69" s="184">
        <f t="shared" ca="1" si="20"/>
        <v>226.65</v>
      </c>
      <c r="J69" s="181">
        <f t="shared" ca="1" si="21"/>
        <v>79.16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310.32</v>
      </c>
      <c r="N69" s="180">
        <f t="shared" ca="1" si="25"/>
        <v>235.00278871809749</v>
      </c>
      <c r="O69" s="181">
        <f t="shared" ca="1" si="26"/>
        <v>82.077303132250577</v>
      </c>
      <c r="P69" s="181">
        <f t="shared" ca="1" si="27"/>
        <v>4.6762081496519716</v>
      </c>
      <c r="Q69" s="181">
        <f t="shared" ca="1" si="28"/>
        <v>0</v>
      </c>
      <c r="R69" s="182">
        <f t="shared" ca="1" si="29"/>
        <v>321.75630000000007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321.75630000000001</v>
      </c>
      <c r="H70" s="183">
        <f t="shared" ca="1" si="17"/>
        <v>310.33395100000001</v>
      </c>
      <c r="I70" s="184">
        <f t="shared" ca="1" si="20"/>
        <v>226.65</v>
      </c>
      <c r="J70" s="181">
        <f t="shared" ca="1" si="21"/>
        <v>79.16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310.32</v>
      </c>
      <c r="N70" s="180">
        <f t="shared" ca="1" si="25"/>
        <v>235.00278871809749</v>
      </c>
      <c r="O70" s="181">
        <f t="shared" ca="1" si="26"/>
        <v>82.077303132250577</v>
      </c>
      <c r="P70" s="181">
        <f t="shared" ca="1" si="27"/>
        <v>4.6762081496519716</v>
      </c>
      <c r="Q70" s="181">
        <f t="shared" ca="1" si="28"/>
        <v>0</v>
      </c>
      <c r="R70" s="182">
        <f t="shared" ca="1" si="29"/>
        <v>321.75630000000007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329.43471599999998</v>
      </c>
      <c r="I71" s="184">
        <f t="shared" ca="1" si="20"/>
        <v>245.75</v>
      </c>
      <c r="J71" s="181">
        <f t="shared" ca="1" si="21"/>
        <v>79.17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329.43</v>
      </c>
      <c r="N71" s="180">
        <f t="shared" ca="1" si="25"/>
        <v>254.79887859332783</v>
      </c>
      <c r="O71" s="181">
        <f t="shared" ca="1" si="26"/>
        <v>82.085156534013294</v>
      </c>
      <c r="P71" s="181">
        <f t="shared" ca="1" si="27"/>
        <v>4.6760648726588343</v>
      </c>
      <c r="Q71" s="181">
        <f t="shared" ca="1" si="28"/>
        <v>0</v>
      </c>
      <c r="R71" s="182">
        <f t="shared" ca="1" si="29"/>
        <v>341.56009999999998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329.43471599999998</v>
      </c>
      <c r="I72" s="184">
        <f t="shared" ca="1" si="20"/>
        <v>245.75</v>
      </c>
      <c r="J72" s="181">
        <f t="shared" ca="1" si="21"/>
        <v>79.17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329.43</v>
      </c>
      <c r="N72" s="180">
        <f t="shared" ca="1" si="25"/>
        <v>254.79887859332783</v>
      </c>
      <c r="O72" s="181">
        <f t="shared" ca="1" si="26"/>
        <v>82.085156534013294</v>
      </c>
      <c r="P72" s="181">
        <f t="shared" ca="1" si="27"/>
        <v>4.6760648726588343</v>
      </c>
      <c r="Q72" s="181">
        <f t="shared" ca="1" si="28"/>
        <v>0</v>
      </c>
      <c r="R72" s="182">
        <f t="shared" ca="1" si="29"/>
        <v>341.56009999999998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329.43471599999998</v>
      </c>
      <c r="I73" s="184">
        <f t="shared" ca="1" si="20"/>
        <v>245.75</v>
      </c>
      <c r="J73" s="181">
        <f t="shared" ca="1" si="21"/>
        <v>79.17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329.43</v>
      </c>
      <c r="N73" s="180">
        <f t="shared" ca="1" si="25"/>
        <v>254.79887859332783</v>
      </c>
      <c r="O73" s="181">
        <f t="shared" ca="1" si="26"/>
        <v>82.085156534013294</v>
      </c>
      <c r="P73" s="181">
        <f t="shared" ca="1" si="27"/>
        <v>4.6760648726588343</v>
      </c>
      <c r="Q73" s="181">
        <f t="shared" ca="1" si="28"/>
        <v>0</v>
      </c>
      <c r="R73" s="182">
        <f t="shared" ca="1" si="29"/>
        <v>341.56009999999998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329.43471599999998</v>
      </c>
      <c r="I74" s="184">
        <f t="shared" ca="1" si="20"/>
        <v>245.75</v>
      </c>
      <c r="J74" s="181">
        <f t="shared" ca="1" si="21"/>
        <v>79.17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329.43</v>
      </c>
      <c r="N74" s="180">
        <f t="shared" ca="1" si="25"/>
        <v>254.79887859332783</v>
      </c>
      <c r="O74" s="181">
        <f t="shared" ca="1" si="26"/>
        <v>82.085156534013294</v>
      </c>
      <c r="P74" s="181">
        <f t="shared" ca="1" si="27"/>
        <v>4.6760648726588343</v>
      </c>
      <c r="Q74" s="181">
        <f t="shared" ca="1" si="28"/>
        <v>0</v>
      </c>
      <c r="R74" s="182">
        <f t="shared" ca="1" si="29"/>
        <v>341.56009999999998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329.43471599999998</v>
      </c>
      <c r="I75" s="184">
        <f t="shared" ca="1" si="20"/>
        <v>245.75</v>
      </c>
      <c r="J75" s="181">
        <f t="shared" ca="1" si="21"/>
        <v>79.17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329.43</v>
      </c>
      <c r="N75" s="180">
        <f t="shared" ca="1" si="25"/>
        <v>254.79887859332783</v>
      </c>
      <c r="O75" s="181">
        <f t="shared" ca="1" si="26"/>
        <v>82.085156534013294</v>
      </c>
      <c r="P75" s="181">
        <f t="shared" ca="1" si="27"/>
        <v>4.6760648726588343</v>
      </c>
      <c r="Q75" s="181">
        <f t="shared" ca="1" si="28"/>
        <v>0</v>
      </c>
      <c r="R75" s="182">
        <f t="shared" ca="1" si="29"/>
        <v>341.56009999999998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329.43471599999998</v>
      </c>
      <c r="I76" s="184">
        <f t="shared" ca="1" si="20"/>
        <v>245.75</v>
      </c>
      <c r="J76" s="181">
        <f t="shared" ca="1" si="21"/>
        <v>79.17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329.43</v>
      </c>
      <c r="N76" s="180">
        <f t="shared" ca="1" si="25"/>
        <v>254.79887859332783</v>
      </c>
      <c r="O76" s="181">
        <f t="shared" ca="1" si="26"/>
        <v>82.085156534013294</v>
      </c>
      <c r="P76" s="181">
        <f t="shared" ca="1" si="27"/>
        <v>4.6760648726588343</v>
      </c>
      <c r="Q76" s="181">
        <f t="shared" ca="1" si="28"/>
        <v>0</v>
      </c>
      <c r="R76" s="182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329.43471599999998</v>
      </c>
      <c r="I77" s="184">
        <f t="shared" ca="1" si="20"/>
        <v>245.75</v>
      </c>
      <c r="J77" s="181">
        <f t="shared" ca="1" si="21"/>
        <v>79.17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329.43</v>
      </c>
      <c r="N77" s="180">
        <f t="shared" ca="1" si="25"/>
        <v>254.79887859332783</v>
      </c>
      <c r="O77" s="181">
        <f t="shared" ca="1" si="26"/>
        <v>82.085156534013294</v>
      </c>
      <c r="P77" s="181">
        <f t="shared" ca="1" si="27"/>
        <v>4.6760648726588343</v>
      </c>
      <c r="Q77" s="181">
        <f t="shared" ca="1" si="28"/>
        <v>0</v>
      </c>
      <c r="R77" s="182">
        <f t="shared" ca="1" si="29"/>
        <v>341.56009999999998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329.43471599999998</v>
      </c>
      <c r="I78" s="184">
        <f t="shared" ca="1" si="20"/>
        <v>245.75</v>
      </c>
      <c r="J78" s="181">
        <f t="shared" ca="1" si="21"/>
        <v>79.17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329.43</v>
      </c>
      <c r="N78" s="180">
        <f t="shared" ca="1" si="25"/>
        <v>254.79887859332783</v>
      </c>
      <c r="O78" s="181">
        <f t="shared" ca="1" si="26"/>
        <v>82.085156534013294</v>
      </c>
      <c r="P78" s="181">
        <f t="shared" ca="1" si="27"/>
        <v>4.6760648726588343</v>
      </c>
      <c r="Q78" s="181">
        <f t="shared" ca="1" si="28"/>
        <v>0</v>
      </c>
      <c r="R78" s="182">
        <f t="shared" ca="1" si="29"/>
        <v>341.56009999999998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329.43471599999998</v>
      </c>
      <c r="I79" s="184">
        <f t="shared" ca="1" si="20"/>
        <v>245.75</v>
      </c>
      <c r="J79" s="181">
        <f t="shared" ca="1" si="21"/>
        <v>79.17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329.43</v>
      </c>
      <c r="N79" s="180">
        <f t="shared" ca="1" si="25"/>
        <v>254.79887859332783</v>
      </c>
      <c r="O79" s="181">
        <f t="shared" ca="1" si="26"/>
        <v>82.085156534013294</v>
      </c>
      <c r="P79" s="181">
        <f t="shared" ca="1" si="27"/>
        <v>4.6760648726588343</v>
      </c>
      <c r="Q79" s="181">
        <f t="shared" ca="1" si="28"/>
        <v>0</v>
      </c>
      <c r="R79" s="182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329.43471599999998</v>
      </c>
      <c r="I80" s="184">
        <f t="shared" ca="1" si="20"/>
        <v>245.75</v>
      </c>
      <c r="J80" s="181">
        <f t="shared" ca="1" si="21"/>
        <v>79.17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329.43</v>
      </c>
      <c r="N80" s="180">
        <f t="shared" ca="1" si="25"/>
        <v>254.79887859332783</v>
      </c>
      <c r="O80" s="181">
        <f t="shared" ca="1" si="26"/>
        <v>82.085156534013294</v>
      </c>
      <c r="P80" s="181">
        <f t="shared" ca="1" si="27"/>
        <v>4.6760648726588343</v>
      </c>
      <c r="Q80" s="181">
        <f t="shared" ca="1" si="28"/>
        <v>0</v>
      </c>
      <c r="R80" s="182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329.43471599999998</v>
      </c>
      <c r="I81" s="184">
        <f t="shared" ca="1" si="20"/>
        <v>245.75</v>
      </c>
      <c r="J81" s="181">
        <f t="shared" ca="1" si="21"/>
        <v>79.17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329.43</v>
      </c>
      <c r="N81" s="180">
        <f t="shared" ca="1" si="25"/>
        <v>254.79887859332783</v>
      </c>
      <c r="O81" s="181">
        <f t="shared" ca="1" si="26"/>
        <v>82.085156534013294</v>
      </c>
      <c r="P81" s="181">
        <f t="shared" ca="1" si="27"/>
        <v>4.6760648726588343</v>
      </c>
      <c r="Q81" s="181">
        <f t="shared" ca="1" si="28"/>
        <v>0</v>
      </c>
      <c r="R81" s="182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329.43471599999998</v>
      </c>
      <c r="I82" s="184">
        <f t="shared" ca="1" si="20"/>
        <v>245.75</v>
      </c>
      <c r="J82" s="181">
        <f t="shared" ca="1" si="21"/>
        <v>79.17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329.43</v>
      </c>
      <c r="N82" s="180">
        <f t="shared" ca="1" si="25"/>
        <v>254.79887859332783</v>
      </c>
      <c r="O82" s="181">
        <f t="shared" ca="1" si="26"/>
        <v>82.085156534013294</v>
      </c>
      <c r="P82" s="181">
        <f t="shared" ca="1" si="27"/>
        <v>4.6760648726588343</v>
      </c>
      <c r="Q82" s="181">
        <f t="shared" ca="1" si="28"/>
        <v>0</v>
      </c>
      <c r="R82" s="182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338.65320000000003</v>
      </c>
      <c r="H83" s="183">
        <f t="shared" ca="1" si="17"/>
        <v>326.631011</v>
      </c>
      <c r="I83" s="184">
        <f t="shared" ca="1" si="20"/>
        <v>245.76</v>
      </c>
      <c r="J83" s="181">
        <f t="shared" ca="1" si="21"/>
        <v>76.36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326.63</v>
      </c>
      <c r="N83" s="180">
        <f t="shared" ca="1" si="25"/>
        <v>254.80638775372751</v>
      </c>
      <c r="O83" s="181">
        <f t="shared" ca="1" si="26"/>
        <v>79.17079984079848</v>
      </c>
      <c r="P83" s="181">
        <f t="shared" ca="1" si="27"/>
        <v>4.6760124054740846</v>
      </c>
      <c r="Q83" s="181">
        <f t="shared" ca="1" si="28"/>
        <v>0</v>
      </c>
      <c r="R83" s="182">
        <f t="shared" ca="1" si="29"/>
        <v>338.65320000000003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338.65320000000003</v>
      </c>
      <c r="H84" s="183">
        <f t="shared" ca="1" si="17"/>
        <v>326.631011</v>
      </c>
      <c r="I84" s="184">
        <f t="shared" ca="1" si="20"/>
        <v>245.76</v>
      </c>
      <c r="J84" s="181">
        <f t="shared" ca="1" si="21"/>
        <v>76.36</v>
      </c>
      <c r="K84" s="181">
        <f t="shared" ca="1" si="22"/>
        <v>4.51</v>
      </c>
      <c r="L84" s="181">
        <f t="shared" ca="1" si="23"/>
        <v>0</v>
      </c>
      <c r="M84" s="182">
        <f t="shared" ca="1" si="24"/>
        <v>326.63</v>
      </c>
      <c r="N84" s="180">
        <f t="shared" ca="1" si="25"/>
        <v>254.80638775372751</v>
      </c>
      <c r="O84" s="181">
        <f t="shared" ca="1" si="26"/>
        <v>79.17079984079848</v>
      </c>
      <c r="P84" s="181">
        <f t="shared" ca="1" si="27"/>
        <v>4.6760124054740846</v>
      </c>
      <c r="Q84" s="181">
        <f t="shared" ca="1" si="28"/>
        <v>0</v>
      </c>
      <c r="R84" s="182">
        <f t="shared" ca="1" si="29"/>
        <v>338.65320000000003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299.48320000000001</v>
      </c>
      <c r="H85" s="183">
        <f t="shared" ca="1" si="17"/>
        <v>288.85154599999998</v>
      </c>
      <c r="I85" s="184">
        <f t="shared" ca="1" si="20"/>
        <v>245.76</v>
      </c>
      <c r="J85" s="181">
        <f t="shared" ca="1" si="21"/>
        <v>38.58</v>
      </c>
      <c r="K85" s="181">
        <f t="shared" ca="1" si="22"/>
        <v>4.51</v>
      </c>
      <c r="L85" s="181">
        <f t="shared" ca="1" si="23"/>
        <v>0</v>
      </c>
      <c r="M85" s="182">
        <f t="shared" ca="1" si="24"/>
        <v>288.84999999999997</v>
      </c>
      <c r="N85" s="180">
        <f t="shared" ca="1" si="25"/>
        <v>254.80696289423577</v>
      </c>
      <c r="O85" s="181">
        <f t="shared" ca="1" si="26"/>
        <v>40.000214145750391</v>
      </c>
      <c r="P85" s="181">
        <f t="shared" ca="1" si="27"/>
        <v>4.6760229600138477</v>
      </c>
      <c r="Q85" s="181">
        <f t="shared" ca="1" si="28"/>
        <v>0</v>
      </c>
      <c r="R85" s="182">
        <f t="shared" ca="1" si="29"/>
        <v>299.48320000000001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299.48320000000001</v>
      </c>
      <c r="H86" s="183">
        <f t="shared" ca="1" si="17"/>
        <v>288.85154599999998</v>
      </c>
      <c r="I86" s="184">
        <f t="shared" ca="1" si="20"/>
        <v>245.76</v>
      </c>
      <c r="J86" s="181">
        <f t="shared" ca="1" si="21"/>
        <v>38.58</v>
      </c>
      <c r="K86" s="181">
        <f t="shared" ca="1" si="22"/>
        <v>4.51</v>
      </c>
      <c r="L86" s="181">
        <f t="shared" ca="1" si="23"/>
        <v>0</v>
      </c>
      <c r="M86" s="182">
        <f t="shared" ca="1" si="24"/>
        <v>288.84999999999997</v>
      </c>
      <c r="N86" s="180">
        <f t="shared" ca="1" si="25"/>
        <v>254.80696289423577</v>
      </c>
      <c r="O86" s="181">
        <f t="shared" ca="1" si="26"/>
        <v>40.000214145750391</v>
      </c>
      <c r="P86" s="181">
        <f t="shared" ca="1" si="27"/>
        <v>4.6760229600138477</v>
      </c>
      <c r="Q86" s="181">
        <f t="shared" ca="1" si="28"/>
        <v>0</v>
      </c>
      <c r="R86" s="182">
        <f t="shared" ca="1" si="29"/>
        <v>299.48320000000001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299.48320000000001</v>
      </c>
      <c r="H87" s="183">
        <f t="shared" ca="1" si="17"/>
        <v>288.85154599999998</v>
      </c>
      <c r="I87" s="184">
        <f t="shared" ca="1" si="20"/>
        <v>245.76</v>
      </c>
      <c r="J87" s="181">
        <f t="shared" ca="1" si="21"/>
        <v>38.58</v>
      </c>
      <c r="K87" s="181">
        <f t="shared" ca="1" si="22"/>
        <v>4.51</v>
      </c>
      <c r="L87" s="181">
        <f t="shared" ca="1" si="23"/>
        <v>0</v>
      </c>
      <c r="M87" s="182">
        <f t="shared" ca="1" si="24"/>
        <v>288.84999999999997</v>
      </c>
      <c r="N87" s="180">
        <f t="shared" ca="1" si="25"/>
        <v>254.80696289423577</v>
      </c>
      <c r="O87" s="181">
        <f t="shared" ca="1" si="26"/>
        <v>40.000214145750391</v>
      </c>
      <c r="P87" s="181">
        <f t="shared" ca="1" si="27"/>
        <v>4.6760229600138477</v>
      </c>
      <c r="Q87" s="181">
        <f t="shared" ca="1" si="28"/>
        <v>0</v>
      </c>
      <c r="R87" s="182">
        <f t="shared" ca="1" si="29"/>
        <v>299.48320000000001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296.80380000000002</v>
      </c>
      <c r="H88" s="183">
        <f t="shared" ca="1" si="17"/>
        <v>286.26726500000001</v>
      </c>
      <c r="I88" s="184">
        <f t="shared" ca="1" si="20"/>
        <v>245.76</v>
      </c>
      <c r="J88" s="181">
        <f t="shared" ca="1" si="21"/>
        <v>38.58</v>
      </c>
      <c r="K88" s="181">
        <f t="shared" ca="1" si="22"/>
        <v>1.93</v>
      </c>
      <c r="L88" s="181">
        <f t="shared" ca="1" si="23"/>
        <v>0</v>
      </c>
      <c r="M88" s="182">
        <f t="shared" ca="1" si="24"/>
        <v>286.27</v>
      </c>
      <c r="N88" s="180">
        <f t="shared" ca="1" si="25"/>
        <v>254.80316445313866</v>
      </c>
      <c r="O88" s="181">
        <f t="shared" ca="1" si="26"/>
        <v>39.999617857267616</v>
      </c>
      <c r="P88" s="181">
        <f t="shared" ca="1" si="27"/>
        <v>2.0010176895937404</v>
      </c>
      <c r="Q88" s="181">
        <f t="shared" ca="1" si="28"/>
        <v>0</v>
      </c>
      <c r="R88" s="182">
        <f t="shared" ca="1" si="29"/>
        <v>296.80380000000002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296.80380000000002</v>
      </c>
      <c r="H89" s="183">
        <f t="shared" ca="1" si="17"/>
        <v>286.26726500000001</v>
      </c>
      <c r="I89" s="184">
        <f t="shared" ca="1" si="20"/>
        <v>245.76</v>
      </c>
      <c r="J89" s="181">
        <f t="shared" ca="1" si="21"/>
        <v>38.58</v>
      </c>
      <c r="K89" s="181">
        <f t="shared" ca="1" si="22"/>
        <v>1.93</v>
      </c>
      <c r="L89" s="181">
        <f t="shared" ca="1" si="23"/>
        <v>0</v>
      </c>
      <c r="M89" s="182">
        <f t="shared" ca="1" si="24"/>
        <v>286.27</v>
      </c>
      <c r="N89" s="180">
        <f t="shared" ca="1" si="25"/>
        <v>254.80316445313866</v>
      </c>
      <c r="O89" s="181">
        <f t="shared" ca="1" si="26"/>
        <v>39.999617857267616</v>
      </c>
      <c r="P89" s="181">
        <f t="shared" ca="1" si="27"/>
        <v>2.0010176895937404</v>
      </c>
      <c r="Q89" s="181">
        <f t="shared" ca="1" si="28"/>
        <v>0</v>
      </c>
      <c r="R89" s="182">
        <f t="shared" ca="1" si="29"/>
        <v>296.80380000000002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296.80380000000002</v>
      </c>
      <c r="H90" s="183">
        <f t="shared" ca="1" si="17"/>
        <v>286.26726500000001</v>
      </c>
      <c r="I90" s="184">
        <f t="shared" ca="1" si="20"/>
        <v>245.76</v>
      </c>
      <c r="J90" s="181">
        <f t="shared" ca="1" si="21"/>
        <v>38.58</v>
      </c>
      <c r="K90" s="181">
        <f t="shared" ca="1" si="22"/>
        <v>1.93</v>
      </c>
      <c r="L90" s="181">
        <f t="shared" ca="1" si="23"/>
        <v>0</v>
      </c>
      <c r="M90" s="182">
        <f t="shared" ca="1" si="24"/>
        <v>286.27</v>
      </c>
      <c r="N90" s="180">
        <f t="shared" ca="1" si="25"/>
        <v>254.80316445313866</v>
      </c>
      <c r="O90" s="181">
        <f t="shared" ca="1" si="26"/>
        <v>39.999617857267616</v>
      </c>
      <c r="P90" s="181">
        <f t="shared" ca="1" si="27"/>
        <v>2.0010176895937404</v>
      </c>
      <c r="Q90" s="181">
        <f t="shared" ca="1" si="28"/>
        <v>0</v>
      </c>
      <c r="R90" s="182">
        <f t="shared" ca="1" si="29"/>
        <v>296.80380000000002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296.80380000000002</v>
      </c>
      <c r="H91" s="183">
        <f t="shared" ca="1" si="17"/>
        <v>286.26726500000001</v>
      </c>
      <c r="I91" s="184">
        <f t="shared" ca="1" si="20"/>
        <v>245.76</v>
      </c>
      <c r="J91" s="181">
        <f t="shared" ca="1" si="21"/>
        <v>38.58</v>
      </c>
      <c r="K91" s="181">
        <f t="shared" ca="1" si="22"/>
        <v>1.93</v>
      </c>
      <c r="L91" s="181">
        <f t="shared" ca="1" si="23"/>
        <v>0</v>
      </c>
      <c r="M91" s="182">
        <f t="shared" ca="1" si="24"/>
        <v>286.27</v>
      </c>
      <c r="N91" s="180">
        <f t="shared" ca="1" si="25"/>
        <v>254.80316445313866</v>
      </c>
      <c r="O91" s="181">
        <f t="shared" ca="1" si="26"/>
        <v>39.999617857267616</v>
      </c>
      <c r="P91" s="181">
        <f t="shared" ca="1" si="27"/>
        <v>2.0010176895937404</v>
      </c>
      <c r="Q91" s="181">
        <f t="shared" ca="1" si="28"/>
        <v>0</v>
      </c>
      <c r="R91" s="182">
        <f t="shared" ca="1" si="29"/>
        <v>296.80380000000002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296.80380000000002</v>
      </c>
      <c r="H92" s="183">
        <f t="shared" ca="1" si="17"/>
        <v>286.26726500000001</v>
      </c>
      <c r="I92" s="184">
        <f t="shared" ca="1" si="20"/>
        <v>245.76</v>
      </c>
      <c r="J92" s="181">
        <f t="shared" ca="1" si="21"/>
        <v>38.58</v>
      </c>
      <c r="K92" s="181">
        <f t="shared" ca="1" si="22"/>
        <v>1.93</v>
      </c>
      <c r="L92" s="181">
        <f t="shared" ca="1" si="23"/>
        <v>0</v>
      </c>
      <c r="M92" s="182">
        <f t="shared" ca="1" si="24"/>
        <v>286.27</v>
      </c>
      <c r="N92" s="180">
        <f t="shared" ca="1" si="25"/>
        <v>254.80316445313866</v>
      </c>
      <c r="O92" s="181">
        <f t="shared" ca="1" si="26"/>
        <v>39.999617857267616</v>
      </c>
      <c r="P92" s="181">
        <f t="shared" ca="1" si="27"/>
        <v>2.0010176895937404</v>
      </c>
      <c r="Q92" s="181">
        <f t="shared" ca="1" si="28"/>
        <v>0</v>
      </c>
      <c r="R92" s="182">
        <f t="shared" ca="1" si="29"/>
        <v>296.80380000000002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296.80380000000002</v>
      </c>
      <c r="H93" s="183">
        <f t="shared" ca="1" si="17"/>
        <v>286.26726500000001</v>
      </c>
      <c r="I93" s="184">
        <f t="shared" ca="1" si="20"/>
        <v>245.76</v>
      </c>
      <c r="J93" s="181">
        <f t="shared" ca="1" si="21"/>
        <v>38.58</v>
      </c>
      <c r="K93" s="181">
        <f t="shared" ca="1" si="22"/>
        <v>1.93</v>
      </c>
      <c r="L93" s="181">
        <f t="shared" ca="1" si="23"/>
        <v>0</v>
      </c>
      <c r="M93" s="182">
        <f t="shared" ca="1" si="24"/>
        <v>286.27</v>
      </c>
      <c r="N93" s="180">
        <f t="shared" ca="1" si="25"/>
        <v>254.80316445313866</v>
      </c>
      <c r="O93" s="181">
        <f t="shared" ca="1" si="26"/>
        <v>39.999617857267616</v>
      </c>
      <c r="P93" s="181">
        <f t="shared" ca="1" si="27"/>
        <v>2.0010176895937404</v>
      </c>
      <c r="Q93" s="181">
        <f t="shared" ca="1" si="28"/>
        <v>0</v>
      </c>
      <c r="R93" s="182">
        <f t="shared" ca="1" si="29"/>
        <v>296.80380000000002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296.80380000000002</v>
      </c>
      <c r="H94" s="183">
        <f t="shared" ca="1" si="17"/>
        <v>286.26726500000001</v>
      </c>
      <c r="I94" s="184">
        <f t="shared" ca="1" si="20"/>
        <v>245.76</v>
      </c>
      <c r="J94" s="181">
        <f t="shared" ca="1" si="21"/>
        <v>38.58</v>
      </c>
      <c r="K94" s="181">
        <f t="shared" ca="1" si="22"/>
        <v>1.93</v>
      </c>
      <c r="L94" s="181">
        <f t="shared" ca="1" si="23"/>
        <v>0</v>
      </c>
      <c r="M94" s="182">
        <f t="shared" ca="1" si="24"/>
        <v>286.27</v>
      </c>
      <c r="N94" s="180">
        <f t="shared" ca="1" si="25"/>
        <v>254.80316445313866</v>
      </c>
      <c r="O94" s="181">
        <f t="shared" ca="1" si="26"/>
        <v>39.999617857267616</v>
      </c>
      <c r="P94" s="181">
        <f t="shared" ca="1" si="27"/>
        <v>2.0010176895937404</v>
      </c>
      <c r="Q94" s="181">
        <f t="shared" ca="1" si="28"/>
        <v>0</v>
      </c>
      <c r="R94" s="182">
        <f t="shared" ca="1" si="29"/>
        <v>296.80380000000002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296.80380000000002</v>
      </c>
      <c r="H95" s="183">
        <f t="shared" ca="1" si="17"/>
        <v>286.26726500000001</v>
      </c>
      <c r="I95" s="184">
        <f t="shared" ca="1" si="20"/>
        <v>245.76</v>
      </c>
      <c r="J95" s="181">
        <f t="shared" ca="1" si="21"/>
        <v>38.58</v>
      </c>
      <c r="K95" s="181">
        <f t="shared" ca="1" si="22"/>
        <v>1.93</v>
      </c>
      <c r="L95" s="181">
        <f t="shared" ca="1" si="23"/>
        <v>0</v>
      </c>
      <c r="M95" s="182">
        <f t="shared" ca="1" si="24"/>
        <v>286.27</v>
      </c>
      <c r="N95" s="180">
        <f t="shared" ca="1" si="25"/>
        <v>254.80316445313866</v>
      </c>
      <c r="O95" s="181">
        <f t="shared" ca="1" si="26"/>
        <v>39.999617857267616</v>
      </c>
      <c r="P95" s="181">
        <f t="shared" ca="1" si="27"/>
        <v>2.0010176895937404</v>
      </c>
      <c r="Q95" s="181">
        <f t="shared" ca="1" si="28"/>
        <v>0</v>
      </c>
      <c r="R95" s="182">
        <f t="shared" ca="1" si="29"/>
        <v>296.80380000000002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296.80380000000002</v>
      </c>
      <c r="H96" s="183">
        <f t="shared" ca="1" si="17"/>
        <v>286.26726500000001</v>
      </c>
      <c r="I96" s="184">
        <f t="shared" ca="1" si="20"/>
        <v>245.76</v>
      </c>
      <c r="J96" s="181">
        <f t="shared" ca="1" si="21"/>
        <v>38.58</v>
      </c>
      <c r="K96" s="181">
        <f t="shared" ca="1" si="22"/>
        <v>1.93</v>
      </c>
      <c r="L96" s="181">
        <f t="shared" ca="1" si="23"/>
        <v>0</v>
      </c>
      <c r="M96" s="182">
        <f t="shared" ca="1" si="24"/>
        <v>286.27</v>
      </c>
      <c r="N96" s="180">
        <f t="shared" ca="1" si="25"/>
        <v>254.80316445313866</v>
      </c>
      <c r="O96" s="181">
        <f t="shared" ca="1" si="26"/>
        <v>39.999617857267616</v>
      </c>
      <c r="P96" s="181">
        <f t="shared" ca="1" si="27"/>
        <v>2.0010176895937404</v>
      </c>
      <c r="Q96" s="181">
        <f t="shared" ca="1" si="28"/>
        <v>0</v>
      </c>
      <c r="R96" s="182">
        <f t="shared" ca="1" si="29"/>
        <v>296.80380000000002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296.80380000000002</v>
      </c>
      <c r="H97" s="183">
        <f t="shared" ca="1" si="17"/>
        <v>286.26726500000001</v>
      </c>
      <c r="I97" s="184">
        <f t="shared" ca="1" si="20"/>
        <v>245.76</v>
      </c>
      <c r="J97" s="181">
        <f t="shared" ca="1" si="21"/>
        <v>38.58</v>
      </c>
      <c r="K97" s="181">
        <f t="shared" ca="1" si="22"/>
        <v>1.93</v>
      </c>
      <c r="L97" s="181">
        <f t="shared" ca="1" si="23"/>
        <v>0</v>
      </c>
      <c r="M97" s="182">
        <f t="shared" ca="1" si="24"/>
        <v>286.27</v>
      </c>
      <c r="N97" s="180">
        <f t="shared" ca="1" si="25"/>
        <v>254.80316445313866</v>
      </c>
      <c r="O97" s="181">
        <f t="shared" ca="1" si="26"/>
        <v>39.999617857267616</v>
      </c>
      <c r="P97" s="181">
        <f t="shared" ca="1" si="27"/>
        <v>2.0010176895937404</v>
      </c>
      <c r="Q97" s="181">
        <f t="shared" ca="1" si="28"/>
        <v>0</v>
      </c>
      <c r="R97" s="182">
        <f t="shared" ca="1" si="29"/>
        <v>296.80380000000002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296.80380000000002</v>
      </c>
      <c r="H98" s="188">
        <f t="shared" ca="1" si="17"/>
        <v>286.26726500000001</v>
      </c>
      <c r="I98" s="189">
        <f t="shared" ca="1" si="20"/>
        <v>245.76</v>
      </c>
      <c r="J98" s="186">
        <f t="shared" ca="1" si="21"/>
        <v>38.58</v>
      </c>
      <c r="K98" s="186">
        <f t="shared" ca="1" si="22"/>
        <v>1.93</v>
      </c>
      <c r="L98" s="186">
        <f t="shared" ca="1" si="23"/>
        <v>0</v>
      </c>
      <c r="M98" s="187">
        <f t="shared" ca="1" si="24"/>
        <v>286.27</v>
      </c>
      <c r="N98" s="185">
        <f t="shared" ca="1" si="25"/>
        <v>254.80316445313866</v>
      </c>
      <c r="O98" s="186">
        <f t="shared" ca="1" si="26"/>
        <v>39.999617857267616</v>
      </c>
      <c r="P98" s="186">
        <f t="shared" ca="1" si="27"/>
        <v>2.0010176895937404</v>
      </c>
      <c r="Q98" s="186">
        <f t="shared" ca="1" si="28"/>
        <v>0</v>
      </c>
      <c r="R98" s="187">
        <f t="shared" ca="1" si="29"/>
        <v>296.80380000000002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6.2042691637500029</v>
      </c>
      <c r="H99" s="59">
        <f t="shared" ca="1" si="30"/>
        <v>5.9840176044999991</v>
      </c>
      <c r="I99" s="172">
        <f t="shared" ca="1" si="30"/>
        <v>4.7105074999999976</v>
      </c>
      <c r="J99" s="54">
        <f t="shared" ca="1" si="30"/>
        <v>1.1995449999999996</v>
      </c>
      <c r="K99" s="54">
        <f t="shared" ca="1" si="30"/>
        <v>7.3957499999999982E-2</v>
      </c>
      <c r="L99" s="54">
        <f t="shared" ca="1" si="30"/>
        <v>0</v>
      </c>
      <c r="M99" s="55">
        <f t="shared" ca="1" si="30"/>
        <v>5.9840100000000005</v>
      </c>
      <c r="N99" s="56">
        <f t="shared" ca="1" si="30"/>
        <v>4.8838904095306477</v>
      </c>
      <c r="O99" s="54">
        <f t="shared" ca="1" si="30"/>
        <v>1.2436989599405091</v>
      </c>
      <c r="P99" s="54">
        <f t="shared" ca="1" si="30"/>
        <v>7.6679794278846913E-2</v>
      </c>
      <c r="Q99" s="54">
        <f t="shared" ca="1" si="30"/>
        <v>0</v>
      </c>
      <c r="R99" s="55">
        <f t="shared" ca="1" si="30"/>
        <v>6.2042691637500029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45246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45246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45246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2023-11-28T12:11:49Z</dcterms:modified>
</cp:coreProperties>
</file>